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2023-2024\Excel 23-24\Admitere 24-25\Evolutia inscrierilor lic 2024\"/>
    </mc:Choice>
  </mc:AlternateContent>
  <workbookProtection workbookPassword="9D29" lockStructure="1"/>
  <bookViews>
    <workbookView xWindow="0" yWindow="0" windowWidth="28800" windowHeight="12030"/>
  </bookViews>
  <sheets>
    <sheet name="Licentă" sheetId="1" r:id="rId1"/>
  </sheets>
  <definedNames>
    <definedName name="_xlnm.Print_Titles" localSheetId="0">Licentă!$C:$C</definedName>
  </definedNames>
  <calcPr calcId="162913"/>
</workbook>
</file>

<file path=xl/calcChain.xml><?xml version="1.0" encoding="utf-8"?>
<calcChain xmlns="http://schemas.openxmlformats.org/spreadsheetml/2006/main">
  <c r="EV41" i="1" l="1"/>
  <c r="EU41" i="1"/>
  <c r="ET41" i="1"/>
  <c r="ER41" i="1"/>
  <c r="EQ41" i="1"/>
  <c r="EP41" i="1"/>
  <c r="CD42" i="1" l="1"/>
  <c r="CC42" i="1"/>
  <c r="CA42" i="1"/>
  <c r="BZ42" i="1"/>
  <c r="BY42" i="1"/>
  <c r="BX42" i="1"/>
  <c r="CB42" i="1" l="1"/>
  <c r="CB37" i="1"/>
  <c r="CB33" i="1"/>
  <c r="CB29" i="1"/>
  <c r="CB22" i="1"/>
  <c r="CB43" i="1" l="1"/>
  <c r="BU42" i="1"/>
  <c r="BU37" i="1"/>
  <c r="BU43" i="1" s="1"/>
  <c r="BU33" i="1"/>
  <c r="BU29" i="1"/>
  <c r="BU22" i="1"/>
  <c r="BV29" i="1"/>
  <c r="BO29" i="1" l="1"/>
  <c r="BP42" i="1" l="1"/>
  <c r="BO42" i="1"/>
  <c r="BJ42" i="1"/>
  <c r="BK42" i="1"/>
  <c r="BL42" i="1"/>
  <c r="BM42" i="1"/>
  <c r="BN42" i="1" l="1"/>
  <c r="BN37" i="1"/>
  <c r="BN33" i="1"/>
  <c r="BN29" i="1"/>
  <c r="BN22" i="1"/>
  <c r="AZ42" i="1"/>
  <c r="AZ37" i="1"/>
  <c r="AZ33" i="1"/>
  <c r="AZ29" i="1"/>
  <c r="AZ22" i="1"/>
  <c r="AZ43" i="1" s="1"/>
  <c r="BN43" i="1" l="1"/>
  <c r="AY42" i="1"/>
  <c r="AX42" i="1"/>
  <c r="AW42" i="1"/>
  <c r="AV42" i="1"/>
  <c r="AS42" i="1" l="1"/>
  <c r="AS37" i="1"/>
  <c r="AS33" i="1"/>
  <c r="AS29" i="1"/>
  <c r="AS22" i="1"/>
  <c r="AR42" i="1" l="1"/>
  <c r="AQ42" i="1"/>
  <c r="AP42" i="1"/>
  <c r="AO42" i="1"/>
  <c r="AL42" i="1" l="1"/>
  <c r="AL37" i="1"/>
  <c r="AL33" i="1"/>
  <c r="AL29" i="1"/>
  <c r="AL22" i="1"/>
  <c r="AL43" i="1" l="1"/>
  <c r="AE22" i="1"/>
  <c r="AE29" i="1"/>
  <c r="AE33" i="1"/>
  <c r="AE37" i="1"/>
  <c r="AE42" i="1"/>
  <c r="EO37" i="1" l="1"/>
  <c r="EN37" i="1"/>
  <c r="EM37" i="1"/>
  <c r="EL37" i="1"/>
  <c r="EK37" i="1"/>
  <c r="EJ37" i="1"/>
  <c r="EI37" i="1"/>
  <c r="EO33" i="1"/>
  <c r="EN33" i="1"/>
  <c r="EM33" i="1"/>
  <c r="EL33" i="1"/>
  <c r="EK33" i="1"/>
  <c r="EJ33" i="1"/>
  <c r="EI33" i="1"/>
  <c r="EL22" i="1"/>
  <c r="EK22" i="1"/>
  <c r="EJ22" i="1"/>
  <c r="EI22" i="1"/>
  <c r="EE37" i="1"/>
  <c r="ED37" i="1"/>
  <c r="EC37" i="1"/>
  <c r="EB37" i="1"/>
  <c r="EE33" i="1"/>
  <c r="ED33" i="1"/>
  <c r="EC33" i="1"/>
  <c r="EB33" i="1"/>
  <c r="EE29" i="1"/>
  <c r="ED29" i="1"/>
  <c r="EC29" i="1"/>
  <c r="EB29" i="1"/>
  <c r="EE22" i="1"/>
  <c r="ED22" i="1"/>
  <c r="EC22" i="1"/>
  <c r="EB22" i="1"/>
  <c r="DX37" i="1"/>
  <c r="DW37" i="1"/>
  <c r="DV37" i="1"/>
  <c r="DU37" i="1"/>
  <c r="DX33" i="1"/>
  <c r="DW33" i="1"/>
  <c r="DV33" i="1"/>
  <c r="DU33" i="1"/>
  <c r="DX29" i="1"/>
  <c r="DW29" i="1"/>
  <c r="DV29" i="1"/>
  <c r="DU29" i="1"/>
  <c r="DX22" i="1"/>
  <c r="DW22" i="1"/>
  <c r="DV22" i="1"/>
  <c r="DU22" i="1"/>
  <c r="DQ37" i="1"/>
  <c r="DP37" i="1"/>
  <c r="DO37" i="1"/>
  <c r="DN37" i="1"/>
  <c r="DQ33" i="1"/>
  <c r="DP33" i="1"/>
  <c r="DO33" i="1"/>
  <c r="DN33" i="1"/>
  <c r="DQ29" i="1"/>
  <c r="DP29" i="1"/>
  <c r="DO29" i="1"/>
  <c r="DN29" i="1"/>
  <c r="DQ22" i="1"/>
  <c r="DP22" i="1"/>
  <c r="DO22" i="1"/>
  <c r="DN22" i="1"/>
  <c r="DJ37" i="1"/>
  <c r="DI37" i="1"/>
  <c r="DH37" i="1"/>
  <c r="DG37" i="1"/>
  <c r="DJ33" i="1"/>
  <c r="DI33" i="1"/>
  <c r="DH33" i="1"/>
  <c r="DG33" i="1"/>
  <c r="DJ29" i="1"/>
  <c r="DI29" i="1"/>
  <c r="DH29" i="1"/>
  <c r="DG29" i="1"/>
  <c r="DJ22" i="1"/>
  <c r="DI22" i="1"/>
  <c r="DH22" i="1"/>
  <c r="DG22" i="1"/>
  <c r="CV37" i="1"/>
  <c r="CU37" i="1"/>
  <c r="CT37" i="1"/>
  <c r="CS37" i="1"/>
  <c r="CV33" i="1"/>
  <c r="CU33" i="1"/>
  <c r="CT33" i="1"/>
  <c r="CS33" i="1"/>
  <c r="CV29" i="1"/>
  <c r="CU29" i="1"/>
  <c r="CT29" i="1"/>
  <c r="CS29" i="1"/>
  <c r="CV22" i="1"/>
  <c r="CU22" i="1"/>
  <c r="CT22" i="1"/>
  <c r="CS22" i="1"/>
  <c r="CO42" i="1"/>
  <c r="CN42" i="1"/>
  <c r="CM42" i="1"/>
  <c r="CL42" i="1"/>
  <c r="CO37" i="1"/>
  <c r="CN37" i="1"/>
  <c r="CM37" i="1"/>
  <c r="CL37" i="1"/>
  <c r="CO33" i="1"/>
  <c r="CN33" i="1"/>
  <c r="CM33" i="1"/>
  <c r="CL33" i="1"/>
  <c r="CO29" i="1"/>
  <c r="CN29" i="1"/>
  <c r="CM29" i="1"/>
  <c r="CL29" i="1"/>
  <c r="CO22" i="1"/>
  <c r="CN22" i="1"/>
  <c r="CM22" i="1"/>
  <c r="CM43" i="1" s="1"/>
  <c r="CL22" i="1"/>
  <c r="CH42" i="1"/>
  <c r="CG42" i="1"/>
  <c r="CF42" i="1"/>
  <c r="CE42" i="1"/>
  <c r="CH37" i="1"/>
  <c r="CG37" i="1"/>
  <c r="CF37" i="1"/>
  <c r="CE37" i="1"/>
  <c r="CH33" i="1"/>
  <c r="CG33" i="1"/>
  <c r="CF33" i="1"/>
  <c r="CE33" i="1"/>
  <c r="CH29" i="1"/>
  <c r="CG29" i="1"/>
  <c r="CF29" i="1"/>
  <c r="CE29" i="1"/>
  <c r="CH22" i="1"/>
  <c r="CG22" i="1"/>
  <c r="CF22" i="1"/>
  <c r="CE22" i="1"/>
  <c r="BW42" i="1"/>
  <c r="BV42" i="1"/>
  <c r="BT42" i="1"/>
  <c r="BS42" i="1"/>
  <c r="BR42" i="1"/>
  <c r="BQ42" i="1"/>
  <c r="CD37" i="1"/>
  <c r="CC37" i="1"/>
  <c r="CA37" i="1"/>
  <c r="BZ37" i="1"/>
  <c r="BY37" i="1"/>
  <c r="BX37" i="1"/>
  <c r="BW37" i="1"/>
  <c r="BV37" i="1"/>
  <c r="BT37" i="1"/>
  <c r="BS37" i="1"/>
  <c r="BR37" i="1"/>
  <c r="BQ37" i="1"/>
  <c r="BP37" i="1"/>
  <c r="BO37" i="1"/>
  <c r="BM37" i="1"/>
  <c r="BL37" i="1"/>
  <c r="BK37" i="1"/>
  <c r="BJ37" i="1"/>
  <c r="CD33" i="1"/>
  <c r="CC33" i="1"/>
  <c r="CA33" i="1"/>
  <c r="BZ33" i="1"/>
  <c r="BY33" i="1"/>
  <c r="BX33" i="1"/>
  <c r="BW33" i="1"/>
  <c r="BV33" i="1"/>
  <c r="BT33" i="1"/>
  <c r="BS33" i="1"/>
  <c r="BR33" i="1"/>
  <c r="BQ33" i="1"/>
  <c r="BP33" i="1"/>
  <c r="BO33" i="1"/>
  <c r="BM33" i="1"/>
  <c r="BL33" i="1"/>
  <c r="BK33" i="1"/>
  <c r="BJ33" i="1"/>
  <c r="CD29" i="1"/>
  <c r="CC29" i="1"/>
  <c r="CA29" i="1"/>
  <c r="BZ29" i="1"/>
  <c r="BY29" i="1"/>
  <c r="BX29" i="1"/>
  <c r="BW29" i="1"/>
  <c r="BT29" i="1"/>
  <c r="BS29" i="1"/>
  <c r="BR29" i="1"/>
  <c r="BQ29" i="1"/>
  <c r="BP29" i="1"/>
  <c r="BM29" i="1"/>
  <c r="BL29" i="1"/>
  <c r="BK29" i="1"/>
  <c r="BJ29" i="1"/>
  <c r="CD22" i="1"/>
  <c r="CD43" i="1" s="1"/>
  <c r="CC22" i="1"/>
  <c r="CA22" i="1"/>
  <c r="BZ22" i="1"/>
  <c r="BY22" i="1"/>
  <c r="BX22" i="1"/>
  <c r="BW22" i="1"/>
  <c r="BV22" i="1"/>
  <c r="BT22" i="1"/>
  <c r="BS22" i="1"/>
  <c r="BR22" i="1"/>
  <c r="BR43" i="1" s="1"/>
  <c r="BQ22" i="1"/>
  <c r="BP22" i="1"/>
  <c r="BO22" i="1"/>
  <c r="BM22" i="1"/>
  <c r="BL22" i="1"/>
  <c r="BK22" i="1"/>
  <c r="BJ22" i="1"/>
  <c r="CI22" i="1"/>
  <c r="CJ22" i="1"/>
  <c r="CK22" i="1"/>
  <c r="CP22" i="1"/>
  <c r="CQ22" i="1"/>
  <c r="CR22" i="1"/>
  <c r="CI29" i="1"/>
  <c r="CJ29" i="1"/>
  <c r="CK29" i="1"/>
  <c r="CP29" i="1"/>
  <c r="CQ29" i="1"/>
  <c r="CQ43" i="1" s="1"/>
  <c r="CR29" i="1"/>
  <c r="CI33" i="1"/>
  <c r="CI43" i="1" s="1"/>
  <c r="CJ33" i="1"/>
  <c r="CK33" i="1"/>
  <c r="CP33" i="1"/>
  <c r="CQ33" i="1"/>
  <c r="CR33" i="1"/>
  <c r="CI37" i="1"/>
  <c r="CJ37" i="1"/>
  <c r="CK37" i="1"/>
  <c r="CK43" i="1" s="1"/>
  <c r="CP37" i="1"/>
  <c r="CP43" i="1" s="1"/>
  <c r="CQ37" i="1"/>
  <c r="CR37" i="1"/>
  <c r="CI42" i="1"/>
  <c r="CJ42" i="1"/>
  <c r="CK42" i="1"/>
  <c r="CP42" i="1"/>
  <c r="CQ42" i="1"/>
  <c r="CR42" i="1"/>
  <c r="AS43" i="1"/>
  <c r="BB42" i="1"/>
  <c r="BA42" i="1"/>
  <c r="AU42" i="1"/>
  <c r="AT42" i="1"/>
  <c r="AN42" i="1"/>
  <c r="AM42" i="1"/>
  <c r="AK42" i="1"/>
  <c r="AJ42" i="1"/>
  <c r="AI42" i="1"/>
  <c r="AH42" i="1"/>
  <c r="AG42" i="1"/>
  <c r="AF42" i="1"/>
  <c r="AD42" i="1"/>
  <c r="AC42" i="1"/>
  <c r="AB42" i="1"/>
  <c r="AA42" i="1"/>
  <c r="Z42" i="1"/>
  <c r="Y42" i="1"/>
  <c r="X42" i="1"/>
  <c r="W42" i="1"/>
  <c r="V42" i="1"/>
  <c r="U42" i="1"/>
  <c r="T42" i="1"/>
  <c r="BB37" i="1"/>
  <c r="BA37" i="1"/>
  <c r="AY37" i="1"/>
  <c r="AX37" i="1"/>
  <c r="AW37" i="1"/>
  <c r="AV37" i="1"/>
  <c r="AU37" i="1"/>
  <c r="AT37" i="1"/>
  <c r="AR37" i="1"/>
  <c r="AQ37" i="1"/>
  <c r="AP37" i="1"/>
  <c r="AO37" i="1"/>
  <c r="AN37" i="1"/>
  <c r="AM37" i="1"/>
  <c r="AK37" i="1"/>
  <c r="AJ37" i="1"/>
  <c r="AI37" i="1"/>
  <c r="AH37" i="1"/>
  <c r="AG37" i="1"/>
  <c r="AF37" i="1"/>
  <c r="AD37" i="1"/>
  <c r="AC37" i="1"/>
  <c r="AB37" i="1"/>
  <c r="AA37" i="1"/>
  <c r="Z37" i="1"/>
  <c r="Y37" i="1"/>
  <c r="X37" i="1"/>
  <c r="W37" i="1"/>
  <c r="V37" i="1"/>
  <c r="U37" i="1"/>
  <c r="T37" i="1"/>
  <c r="BB33" i="1"/>
  <c r="BA33" i="1"/>
  <c r="AY33" i="1"/>
  <c r="AX33" i="1"/>
  <c r="AW33" i="1"/>
  <c r="AV33" i="1"/>
  <c r="AU33" i="1"/>
  <c r="AT33" i="1"/>
  <c r="AR33" i="1"/>
  <c r="AQ33" i="1"/>
  <c r="AP33" i="1"/>
  <c r="AO33" i="1"/>
  <c r="AN33" i="1"/>
  <c r="AM33" i="1"/>
  <c r="AK33" i="1"/>
  <c r="AJ33" i="1"/>
  <c r="AI33" i="1"/>
  <c r="AH33" i="1"/>
  <c r="AG33" i="1"/>
  <c r="AF33" i="1"/>
  <c r="AD33" i="1"/>
  <c r="AC33" i="1"/>
  <c r="AB33" i="1"/>
  <c r="AA33" i="1"/>
  <c r="Z33" i="1"/>
  <c r="Y33" i="1"/>
  <c r="X33" i="1"/>
  <c r="W33" i="1"/>
  <c r="V33" i="1"/>
  <c r="U33" i="1"/>
  <c r="T33" i="1"/>
  <c r="BB29" i="1"/>
  <c r="BA29" i="1"/>
  <c r="AY29" i="1"/>
  <c r="AX29" i="1"/>
  <c r="AW29" i="1"/>
  <c r="AV29" i="1"/>
  <c r="AU29" i="1"/>
  <c r="AT29" i="1"/>
  <c r="AR29" i="1"/>
  <c r="AQ29" i="1"/>
  <c r="AP29" i="1"/>
  <c r="AO29" i="1"/>
  <c r="AN29" i="1"/>
  <c r="AM29" i="1"/>
  <c r="AK29" i="1"/>
  <c r="AJ29" i="1"/>
  <c r="AI29" i="1"/>
  <c r="AH29" i="1"/>
  <c r="AG29" i="1"/>
  <c r="AF29" i="1"/>
  <c r="AD29" i="1"/>
  <c r="AC29" i="1"/>
  <c r="AB29" i="1"/>
  <c r="AA29" i="1"/>
  <c r="Z29" i="1"/>
  <c r="Y29" i="1"/>
  <c r="X29" i="1"/>
  <c r="W29" i="1"/>
  <c r="V29" i="1"/>
  <c r="U29" i="1"/>
  <c r="T29" i="1"/>
  <c r="BB22" i="1"/>
  <c r="BB43" i="1" s="1"/>
  <c r="BA22" i="1"/>
  <c r="AY22" i="1"/>
  <c r="AX22" i="1"/>
  <c r="AW22" i="1"/>
  <c r="AV22" i="1"/>
  <c r="AU22" i="1"/>
  <c r="AT22" i="1"/>
  <c r="AT43" i="1" s="1"/>
  <c r="AR22" i="1"/>
  <c r="AQ22" i="1"/>
  <c r="AP22" i="1"/>
  <c r="AO22" i="1"/>
  <c r="AN22" i="1"/>
  <c r="AM22" i="1"/>
  <c r="AK22" i="1"/>
  <c r="AJ22" i="1"/>
  <c r="AI22" i="1"/>
  <c r="AI43" i="1" s="1"/>
  <c r="AH22" i="1"/>
  <c r="AH43" i="1" s="1"/>
  <c r="AG22" i="1"/>
  <c r="AF22" i="1"/>
  <c r="AE43" i="1"/>
  <c r="AD22" i="1"/>
  <c r="AC22" i="1"/>
  <c r="AB22" i="1"/>
  <c r="AA22" i="1"/>
  <c r="Z22" i="1"/>
  <c r="Y22" i="1"/>
  <c r="X22" i="1"/>
  <c r="W22" i="1"/>
  <c r="V22" i="1"/>
  <c r="U22" i="1"/>
  <c r="T22" i="1"/>
  <c r="K41" i="1"/>
  <c r="K40" i="1"/>
  <c r="K39" i="1"/>
  <c r="K38" i="1"/>
  <c r="K36" i="1"/>
  <c r="K35" i="1"/>
  <c r="K34" i="1"/>
  <c r="K32" i="1"/>
  <c r="K31" i="1"/>
  <c r="K30" i="1"/>
  <c r="K28" i="1"/>
  <c r="K27" i="1"/>
  <c r="K26" i="1"/>
  <c r="K25" i="1"/>
  <c r="K24" i="1"/>
  <c r="K23" i="1"/>
  <c r="K21" i="1"/>
  <c r="K20" i="1"/>
  <c r="K18" i="1"/>
  <c r="K17" i="1"/>
  <c r="K14" i="1"/>
  <c r="K13" i="1"/>
  <c r="K12" i="1"/>
  <c r="K11" i="1"/>
  <c r="K9" i="1"/>
  <c r="K8" i="1"/>
  <c r="BQ43" i="1" l="1"/>
  <c r="CO43" i="1"/>
  <c r="CN43" i="1"/>
  <c r="CL43" i="1"/>
  <c r="CR43" i="1"/>
  <c r="CE43" i="1"/>
  <c r="CJ43" i="1"/>
  <c r="CF43" i="1"/>
  <c r="CG43" i="1"/>
  <c r="CH43" i="1"/>
  <c r="CC43" i="1"/>
  <c r="CA43" i="1"/>
  <c r="BX43" i="1"/>
  <c r="BY43" i="1"/>
  <c r="BZ43" i="1"/>
  <c r="BV43" i="1"/>
  <c r="BW43" i="1"/>
  <c r="BS43" i="1"/>
  <c r="BT43" i="1"/>
  <c r="AV43" i="1"/>
  <c r="AY43" i="1"/>
  <c r="BJ43" i="1"/>
  <c r="BK43" i="1"/>
  <c r="BL43" i="1"/>
  <c r="BM43" i="1"/>
  <c r="AW43" i="1"/>
  <c r="AX43" i="1"/>
  <c r="BO43" i="1"/>
  <c r="BP43" i="1"/>
  <c r="BA43" i="1"/>
  <c r="AO43" i="1"/>
  <c r="AP43" i="1"/>
  <c r="AU43" i="1"/>
  <c r="AR43" i="1"/>
  <c r="AQ43" i="1"/>
  <c r="AN43" i="1"/>
  <c r="AM43" i="1"/>
  <c r="AJ43" i="1"/>
  <c r="AK43" i="1"/>
  <c r="AD43" i="1"/>
  <c r="AG43" i="1"/>
  <c r="AC43" i="1"/>
  <c r="AF43" i="1"/>
  <c r="AA43" i="1"/>
  <c r="AB43" i="1"/>
  <c r="U43" i="1"/>
  <c r="W43" i="1"/>
  <c r="V43" i="1"/>
  <c r="Y43" i="1"/>
  <c r="X43" i="1"/>
  <c r="Z43" i="1"/>
  <c r="T43" i="1"/>
  <c r="EV34" i="1"/>
  <c r="EV40" i="1"/>
  <c r="EU40" i="1"/>
  <c r="EV39" i="1"/>
  <c r="EU39" i="1"/>
  <c r="EV38" i="1"/>
  <c r="EU38" i="1"/>
  <c r="ES41" i="1"/>
  <c r="ES40" i="1"/>
  <c r="ER40" i="1"/>
  <c r="EQ40" i="1"/>
  <c r="EP40" i="1"/>
  <c r="ES39" i="1"/>
  <c r="ER39" i="1"/>
  <c r="EQ39" i="1"/>
  <c r="EP39" i="1"/>
  <c r="ES38" i="1"/>
  <c r="ER38" i="1"/>
  <c r="EQ38" i="1"/>
  <c r="EP38" i="1"/>
  <c r="ET40" i="1"/>
  <c r="ET39" i="1"/>
  <c r="ET38" i="1"/>
  <c r="ET36" i="1"/>
  <c r="ET35" i="1"/>
  <c r="ET34" i="1"/>
  <c r="ET32" i="1"/>
  <c r="ET31" i="1"/>
  <c r="ET30" i="1"/>
  <c r="EV36" i="1"/>
  <c r="EV35" i="1"/>
  <c r="EU36" i="1"/>
  <c r="ES36" i="1"/>
  <c r="ER36" i="1"/>
  <c r="EQ36" i="1"/>
  <c r="EP36" i="1"/>
  <c r="EU35" i="1"/>
  <c r="ES35" i="1"/>
  <c r="ER35" i="1"/>
  <c r="EQ35" i="1"/>
  <c r="EP35" i="1"/>
  <c r="EU34" i="1"/>
  <c r="ES34" i="1"/>
  <c r="ER34" i="1"/>
  <c r="EQ34" i="1"/>
  <c r="EP34" i="1"/>
  <c r="EV31" i="1"/>
  <c r="EU32" i="1"/>
  <c r="ES32" i="1"/>
  <c r="ER32" i="1"/>
  <c r="EQ32" i="1"/>
  <c r="EP32" i="1"/>
  <c r="EU31" i="1"/>
  <c r="ES31" i="1"/>
  <c r="ER31" i="1"/>
  <c r="EQ31" i="1"/>
  <c r="EP31" i="1"/>
  <c r="EU30" i="1"/>
  <c r="ES30" i="1"/>
  <c r="ER30" i="1"/>
  <c r="EQ30" i="1"/>
  <c r="EP30" i="1"/>
  <c r="EQ23" i="1"/>
  <c r="EU23" i="1"/>
  <c r="EU25" i="1"/>
  <c r="EU28" i="1"/>
  <c r="EU27" i="1"/>
  <c r="EU26" i="1"/>
  <c r="EU24" i="1"/>
  <c r="EU18" i="1"/>
  <c r="ET28" i="1"/>
  <c r="ET27" i="1"/>
  <c r="ET26" i="1"/>
  <c r="ET25" i="1"/>
  <c r="ET24" i="1"/>
  <c r="ET23" i="1"/>
  <c r="ET21" i="1"/>
  <c r="ET20" i="1"/>
  <c r="ET19" i="1"/>
  <c r="ET18" i="1"/>
  <c r="ET17" i="1"/>
  <c r="ET16" i="1"/>
  <c r="ET15" i="1"/>
  <c r="ET14" i="1"/>
  <c r="ET13" i="1"/>
  <c r="ET12" i="1"/>
  <c r="ET11" i="1"/>
  <c r="ET10" i="1"/>
  <c r="ET9" i="1"/>
  <c r="EH37" i="1"/>
  <c r="EG37" i="1"/>
  <c r="EF37" i="1"/>
  <c r="EA37" i="1"/>
  <c r="DZ37" i="1"/>
  <c r="DY37" i="1"/>
  <c r="DT37" i="1"/>
  <c r="DS37" i="1"/>
  <c r="DR37" i="1"/>
  <c r="DM37" i="1"/>
  <c r="DL37" i="1"/>
  <c r="DK37" i="1"/>
  <c r="CY37" i="1"/>
  <c r="CX37" i="1"/>
  <c r="CW37" i="1"/>
  <c r="S33" i="1"/>
  <c r="R33" i="1"/>
  <c r="Q33" i="1"/>
  <c r="P33" i="1"/>
  <c r="O33" i="1"/>
  <c r="N33" i="1"/>
  <c r="M33" i="1"/>
  <c r="ET8" i="1"/>
  <c r="EV28" i="1"/>
  <c r="ES28" i="1"/>
  <c r="ER28" i="1"/>
  <c r="EQ28" i="1"/>
  <c r="EP28" i="1"/>
  <c r="EV27" i="1"/>
  <c r="ES27" i="1"/>
  <c r="ER27" i="1"/>
  <c r="EQ27" i="1"/>
  <c r="EP27" i="1"/>
  <c r="EV26" i="1"/>
  <c r="ES26" i="1"/>
  <c r="ER26" i="1"/>
  <c r="EQ26" i="1"/>
  <c r="EP26" i="1"/>
  <c r="EV25" i="1"/>
  <c r="ES25" i="1"/>
  <c r="ER25" i="1"/>
  <c r="EQ25" i="1"/>
  <c r="EP25" i="1"/>
  <c r="EV24" i="1"/>
  <c r="ES24" i="1"/>
  <c r="ER24" i="1"/>
  <c r="EQ24" i="1"/>
  <c r="EP24" i="1"/>
  <c r="EV23" i="1"/>
  <c r="ES23" i="1"/>
  <c r="ER23" i="1"/>
  <c r="EP23" i="1"/>
  <c r="EH29" i="1"/>
  <c r="EG29" i="1"/>
  <c r="EF29" i="1"/>
  <c r="EA29" i="1"/>
  <c r="DZ29" i="1"/>
  <c r="DY29" i="1"/>
  <c r="DT29" i="1"/>
  <c r="DS29" i="1"/>
  <c r="DR29" i="1"/>
  <c r="DM29" i="1"/>
  <c r="DL29" i="1"/>
  <c r="DK29" i="1"/>
  <c r="CY29" i="1"/>
  <c r="CX29" i="1"/>
  <c r="CW29" i="1"/>
  <c r="EM22" i="1"/>
  <c r="EO22" i="1"/>
  <c r="EN22" i="1"/>
  <c r="EH22" i="1"/>
  <c r="EG22" i="1"/>
  <c r="EF22" i="1"/>
  <c r="EA22" i="1"/>
  <c r="DZ22" i="1"/>
  <c r="DY22" i="1"/>
  <c r="DT22" i="1"/>
  <c r="DS22" i="1"/>
  <c r="DR22" i="1"/>
  <c r="DM22" i="1"/>
  <c r="DL22" i="1"/>
  <c r="DK22" i="1"/>
  <c r="CY22" i="1"/>
  <c r="CX22" i="1"/>
  <c r="CW22" i="1"/>
  <c r="EI29" i="1"/>
  <c r="EJ29" i="1"/>
  <c r="EK29" i="1"/>
  <c r="EL29" i="1"/>
  <c r="EM29" i="1"/>
  <c r="EN29" i="1"/>
  <c r="EO29" i="1"/>
  <c r="EI42" i="1"/>
  <c r="EJ42" i="1"/>
  <c r="EK42" i="1"/>
  <c r="EL42" i="1"/>
  <c r="EM42" i="1"/>
  <c r="EN42" i="1"/>
  <c r="EO42" i="1"/>
  <c r="EP8" i="1"/>
  <c r="EM43" i="1" l="1"/>
  <c r="EL43" i="1"/>
  <c r="EJ43" i="1"/>
  <c r="EK43" i="1"/>
  <c r="EI43" i="1"/>
  <c r="EN43" i="1"/>
  <c r="EO43" i="1"/>
  <c r="EV21" i="1"/>
  <c r="EU21" i="1"/>
  <c r="EV20" i="1"/>
  <c r="EU20" i="1"/>
  <c r="EV19" i="1"/>
  <c r="EU19" i="1"/>
  <c r="EV18" i="1"/>
  <c r="EV17" i="1"/>
  <c r="EU17" i="1"/>
  <c r="EV16" i="1"/>
  <c r="EU16" i="1"/>
  <c r="EV15" i="1"/>
  <c r="EU15" i="1"/>
  <c r="EV14" i="1"/>
  <c r="EU14" i="1"/>
  <c r="EV13" i="1"/>
  <c r="EU13" i="1"/>
  <c r="EV12" i="1"/>
  <c r="EU12" i="1"/>
  <c r="EV11" i="1"/>
  <c r="EU11" i="1"/>
  <c r="EV10" i="1"/>
  <c r="EU10" i="1"/>
  <c r="EV9" i="1"/>
  <c r="EU9" i="1"/>
  <c r="EV8" i="1"/>
  <c r="EU8" i="1"/>
  <c r="ES21" i="1"/>
  <c r="ER21" i="1"/>
  <c r="EQ21" i="1"/>
  <c r="EP21" i="1"/>
  <c r="ES20" i="1"/>
  <c r="ER20" i="1"/>
  <c r="EQ20" i="1"/>
  <c r="EP20" i="1"/>
  <c r="ES19" i="1"/>
  <c r="ER19" i="1"/>
  <c r="EQ19" i="1"/>
  <c r="EP19" i="1"/>
  <c r="ES18" i="1"/>
  <c r="ER18" i="1"/>
  <c r="EQ18" i="1"/>
  <c r="EP18" i="1"/>
  <c r="ES17" i="1"/>
  <c r="ER17" i="1"/>
  <c r="EQ17" i="1"/>
  <c r="EP17" i="1"/>
  <c r="ES16" i="1"/>
  <c r="ER16" i="1"/>
  <c r="EQ16" i="1"/>
  <c r="EP16" i="1"/>
  <c r="ES15" i="1"/>
  <c r="ER15" i="1"/>
  <c r="EQ15" i="1"/>
  <c r="EP15" i="1"/>
  <c r="ES14" i="1"/>
  <c r="ER14" i="1"/>
  <c r="EQ14" i="1"/>
  <c r="EP14" i="1"/>
  <c r="ES13" i="1"/>
  <c r="ER13" i="1"/>
  <c r="EQ13" i="1"/>
  <c r="EP13" i="1"/>
  <c r="ES12" i="1"/>
  <c r="ER12" i="1"/>
  <c r="EQ12" i="1"/>
  <c r="EP12" i="1"/>
  <c r="ES11" i="1"/>
  <c r="ER11" i="1"/>
  <c r="EQ11" i="1"/>
  <c r="EP11" i="1"/>
  <c r="ES10" i="1"/>
  <c r="ER10" i="1"/>
  <c r="EQ10" i="1"/>
  <c r="EP10" i="1"/>
  <c r="ES9" i="1"/>
  <c r="ER9" i="1"/>
  <c r="EQ9" i="1"/>
  <c r="EP9" i="1"/>
  <c r="ES8" i="1"/>
  <c r="ER8" i="1"/>
  <c r="EQ8" i="1"/>
  <c r="EV32" i="1" l="1"/>
  <c r="EV30" i="1"/>
  <c r="ET42" i="1" l="1"/>
  <c r="ET37" i="1"/>
  <c r="EQ37" i="1"/>
  <c r="EP37" i="1"/>
  <c r="EP33" i="1"/>
  <c r="ET29" i="1"/>
  <c r="ER29" i="1"/>
  <c r="EQ29" i="1"/>
  <c r="EW23" i="1"/>
  <c r="EW21" i="1"/>
  <c r="EW19" i="1"/>
  <c r="EW16" i="1"/>
  <c r="EW13" i="1"/>
  <c r="EW10" i="1"/>
  <c r="ET22" i="1"/>
  <c r="ER22" i="1"/>
  <c r="EP22" i="1"/>
  <c r="EV37" i="1"/>
  <c r="ES37" i="1"/>
  <c r="EV33" i="1"/>
  <c r="EU33" i="1"/>
  <c r="ES33" i="1"/>
  <c r="ES22" i="1"/>
  <c r="EV42" i="1" l="1"/>
  <c r="EU42" i="1"/>
  <c r="EW41" i="1"/>
  <c r="ES42" i="1"/>
  <c r="EU22" i="1"/>
  <c r="EU29" i="1"/>
  <c r="EW26" i="1"/>
  <c r="EW40" i="1"/>
  <c r="EW12" i="1"/>
  <c r="EW15" i="1"/>
  <c r="EW18" i="1"/>
  <c r="EW25" i="1"/>
  <c r="EW28" i="1"/>
  <c r="EW32" i="1"/>
  <c r="EW36" i="1"/>
  <c r="EW11" i="1"/>
  <c r="EW14" i="1"/>
  <c r="EW17" i="1"/>
  <c r="EW20" i="1"/>
  <c r="EW24" i="1"/>
  <c r="EW27" i="1"/>
  <c r="EW31" i="1"/>
  <c r="EW39" i="1"/>
  <c r="EW34" i="1"/>
  <c r="ER42" i="1"/>
  <c r="EW35" i="1"/>
  <c r="ES29" i="1"/>
  <c r="EP42" i="1"/>
  <c r="EQ33" i="1"/>
  <c r="ET33" i="1"/>
  <c r="ET43" i="1" s="1"/>
  <c r="EQ42" i="1"/>
  <c r="ER33" i="1"/>
  <c r="ER37" i="1"/>
  <c r="EU37" i="1"/>
  <c r="EW38" i="1"/>
  <c r="EQ22" i="1"/>
  <c r="EV29" i="1"/>
  <c r="EW9" i="1"/>
  <c r="EW30" i="1"/>
  <c r="EV22" i="1"/>
  <c r="EP29" i="1"/>
  <c r="EW8" i="1"/>
  <c r="DY42" i="1"/>
  <c r="ES43" i="1" l="1"/>
  <c r="EV43" i="1"/>
  <c r="ER43" i="1"/>
  <c r="EU43" i="1"/>
  <c r="EW22" i="1"/>
  <c r="EW37" i="1"/>
  <c r="EW29" i="1"/>
  <c r="EW42" i="1"/>
  <c r="EW33" i="1"/>
  <c r="EQ43" i="1"/>
  <c r="EP43" i="1"/>
  <c r="DK42" i="1"/>
  <c r="DK33" i="1"/>
  <c r="EW43" i="1" l="1"/>
  <c r="DK43" i="1"/>
  <c r="EH42" i="1" l="1"/>
  <c r="EG42" i="1"/>
  <c r="EF42" i="1"/>
  <c r="EE42" i="1"/>
  <c r="ED42" i="1"/>
  <c r="EC42" i="1"/>
  <c r="EB42" i="1"/>
  <c r="EA42" i="1"/>
  <c r="DZ42" i="1"/>
  <c r="DX42" i="1"/>
  <c r="DW42" i="1"/>
  <c r="DV42" i="1"/>
  <c r="DU42" i="1"/>
  <c r="CY42" i="1"/>
  <c r="CX42" i="1"/>
  <c r="CW42" i="1"/>
  <c r="CV42" i="1"/>
  <c r="CU42" i="1"/>
  <c r="CT42" i="1"/>
  <c r="CS42" i="1"/>
  <c r="CY33" i="1"/>
  <c r="CX33" i="1"/>
  <c r="CW33" i="1"/>
  <c r="DT42" i="1"/>
  <c r="DS42" i="1"/>
  <c r="DR42" i="1"/>
  <c r="DQ42" i="1"/>
  <c r="DP42" i="1"/>
  <c r="DO42" i="1"/>
  <c r="DN42" i="1"/>
  <c r="DM42" i="1"/>
  <c r="DL42" i="1"/>
  <c r="DJ42" i="1"/>
  <c r="DI42" i="1"/>
  <c r="DH42" i="1"/>
  <c r="DG42" i="1"/>
  <c r="EH33" i="1"/>
  <c r="EG33" i="1"/>
  <c r="EF33" i="1"/>
  <c r="EA33" i="1"/>
  <c r="DZ33" i="1"/>
  <c r="DY33" i="1"/>
  <c r="DT33" i="1"/>
  <c r="DS33" i="1"/>
  <c r="DR33" i="1"/>
  <c r="DM33" i="1"/>
  <c r="DL33" i="1"/>
  <c r="CT43" i="1" l="1"/>
  <c r="CS43" i="1"/>
  <c r="DZ43" i="1"/>
  <c r="DU43" i="1"/>
  <c r="EG43" i="1"/>
  <c r="DY43" i="1"/>
  <c r="DR43" i="1"/>
  <c r="EB43" i="1"/>
  <c r="ED43" i="1"/>
  <c r="DV43" i="1"/>
  <c r="EE43" i="1"/>
  <c r="DM43" i="1"/>
  <c r="DW43" i="1"/>
  <c r="DH43" i="1"/>
  <c r="DX43" i="1"/>
  <c r="EH43" i="1"/>
  <c r="CX43" i="1"/>
  <c r="EA43" i="1"/>
  <c r="EF43" i="1"/>
  <c r="EC43" i="1"/>
  <c r="DO43" i="1"/>
  <c r="DP43" i="1"/>
  <c r="DN43" i="1"/>
  <c r="DS43" i="1"/>
  <c r="DQ43" i="1"/>
  <c r="DT43" i="1"/>
  <c r="DL43" i="1"/>
  <c r="CY43" i="1"/>
  <c r="DJ43" i="1"/>
  <c r="DI43" i="1"/>
  <c r="DG43" i="1"/>
  <c r="CW43" i="1"/>
  <c r="CV43" i="1"/>
  <c r="CU43" i="1"/>
  <c r="DF42" i="1" l="1"/>
  <c r="DE42" i="1"/>
  <c r="DD42" i="1"/>
  <c r="DC42" i="1"/>
  <c r="DB42" i="1"/>
  <c r="DA42" i="1"/>
  <c r="CZ42" i="1"/>
  <c r="DF37" i="1"/>
  <c r="DE37" i="1"/>
  <c r="DD37" i="1"/>
  <c r="DC37" i="1"/>
  <c r="DB37" i="1"/>
  <c r="DA37" i="1"/>
  <c r="CZ37" i="1"/>
  <c r="DF33" i="1"/>
  <c r="DE33" i="1"/>
  <c r="DD33" i="1"/>
  <c r="DC33" i="1"/>
  <c r="DB33" i="1"/>
  <c r="DA33" i="1"/>
  <c r="CZ33" i="1"/>
  <c r="DF29" i="1"/>
  <c r="DE29" i="1"/>
  <c r="DD29" i="1"/>
  <c r="DC29" i="1"/>
  <c r="DB29" i="1"/>
  <c r="DA29" i="1"/>
  <c r="CZ29" i="1"/>
  <c r="DF22" i="1"/>
  <c r="DE22" i="1"/>
  <c r="DD22" i="1"/>
  <c r="DC22" i="1"/>
  <c r="DB22" i="1"/>
  <c r="DA22" i="1"/>
  <c r="CZ22" i="1"/>
  <c r="BH42" i="1"/>
  <c r="BH37" i="1"/>
  <c r="BH33" i="1"/>
  <c r="BH29" i="1"/>
  <c r="BH22" i="1"/>
  <c r="BG42" i="1"/>
  <c r="BG37" i="1"/>
  <c r="BG33" i="1"/>
  <c r="BG29" i="1"/>
  <c r="BG22" i="1"/>
  <c r="BF42" i="1"/>
  <c r="BF37" i="1"/>
  <c r="BF33" i="1"/>
  <c r="BF29" i="1"/>
  <c r="BF22" i="1"/>
  <c r="BE42" i="1"/>
  <c r="BE37" i="1"/>
  <c r="BE33" i="1"/>
  <c r="BE29" i="1"/>
  <c r="BE22" i="1"/>
  <c r="BE43" i="1" l="1"/>
  <c r="DB43" i="1"/>
  <c r="DC43" i="1"/>
  <c r="DE43" i="1"/>
  <c r="BH43" i="1"/>
  <c r="BF43" i="1"/>
  <c r="DD43" i="1"/>
  <c r="DA43" i="1"/>
  <c r="CZ43" i="1"/>
  <c r="DF43" i="1"/>
  <c r="BG43" i="1"/>
  <c r="BI42" i="1"/>
  <c r="BD42" i="1"/>
  <c r="BC42" i="1"/>
  <c r="BI37" i="1"/>
  <c r="BD37" i="1"/>
  <c r="BC37" i="1"/>
  <c r="BI33" i="1"/>
  <c r="BD33" i="1"/>
  <c r="BC33" i="1"/>
  <c r="BI29" i="1"/>
  <c r="BD29" i="1"/>
  <c r="BC29" i="1"/>
  <c r="BI22" i="1"/>
  <c r="BD22" i="1"/>
  <c r="BC22" i="1"/>
  <c r="BD43" i="1" l="1"/>
  <c r="BI43" i="1"/>
  <c r="BC43" i="1"/>
  <c r="P42" i="1"/>
  <c r="P37" i="1"/>
  <c r="P29" i="1"/>
  <c r="P22" i="1"/>
  <c r="H42" i="1"/>
  <c r="H37" i="1"/>
  <c r="H33" i="1"/>
  <c r="H29" i="1"/>
  <c r="H22" i="1"/>
  <c r="P43" i="1" l="1"/>
  <c r="H43" i="1"/>
  <c r="M42" i="1" l="1"/>
  <c r="S42" i="1" l="1"/>
  <c r="S37" i="1"/>
  <c r="S29" i="1"/>
  <c r="S22" i="1"/>
  <c r="R42" i="1"/>
  <c r="R37" i="1"/>
  <c r="R29" i="1"/>
  <c r="R22" i="1"/>
  <c r="Q42" i="1"/>
  <c r="Q37" i="1"/>
  <c r="Q29" i="1"/>
  <c r="Q22" i="1"/>
  <c r="N42" i="1"/>
  <c r="N37" i="1"/>
  <c r="N29" i="1"/>
  <c r="N22" i="1"/>
  <c r="M37" i="1"/>
  <c r="M29" i="1"/>
  <c r="M22" i="1"/>
  <c r="R43" i="1" l="1"/>
  <c r="Q43" i="1"/>
  <c r="M43" i="1"/>
  <c r="N43" i="1"/>
  <c r="S43" i="1"/>
  <c r="O29" i="1"/>
  <c r="J29" i="1"/>
  <c r="I29" i="1"/>
  <c r="G29" i="1"/>
  <c r="F29" i="1"/>
  <c r="E29" i="1"/>
  <c r="D29" i="1"/>
  <c r="K29" i="1" l="1"/>
  <c r="O42" i="1" l="1"/>
  <c r="O37" i="1"/>
  <c r="O22" i="1"/>
  <c r="I22" i="1"/>
  <c r="E42" i="1" l="1"/>
  <c r="E37" i="1"/>
  <c r="E33" i="1"/>
  <c r="E22" i="1"/>
  <c r="L33" i="1"/>
  <c r="J33" i="1"/>
  <c r="I33" i="1"/>
  <c r="D33" i="1"/>
  <c r="G42" i="1"/>
  <c r="G37" i="1"/>
  <c r="G22" i="1"/>
  <c r="G33" i="1"/>
  <c r="E43" i="1" l="1"/>
  <c r="G43" i="1"/>
  <c r="K42" i="1"/>
  <c r="K22" i="1"/>
  <c r="K33" i="1"/>
  <c r="K37" i="1"/>
  <c r="O43" i="1"/>
  <c r="K43" i="1" l="1"/>
  <c r="F33" i="1"/>
  <c r="D42" i="1" l="1"/>
  <c r="D37" i="1"/>
  <c r="D22" i="1"/>
  <c r="F37" i="1"/>
  <c r="I37" i="1"/>
  <c r="J37" i="1"/>
  <c r="F42" i="1"/>
  <c r="I42" i="1"/>
  <c r="J42" i="1"/>
  <c r="D43" i="1" l="1"/>
  <c r="I43" i="1"/>
  <c r="J22" i="1" l="1"/>
  <c r="J43" i="1" s="1"/>
  <c r="F22" i="1"/>
  <c r="F43" i="1" s="1"/>
  <c r="L37" i="1"/>
  <c r="L42" i="1"/>
  <c r="L22" i="1"/>
  <c r="L29" i="1"/>
  <c r="L43" i="1" l="1"/>
</calcChain>
</file>

<file path=xl/comments1.xml><?xml version="1.0" encoding="utf-8"?>
<comments xmlns="http://schemas.openxmlformats.org/spreadsheetml/2006/main">
  <authors>
    <author>Adrian-Laurenţiu APĂVĂLOAIEI</author>
  </authors>
  <commentList>
    <comment ref="BN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85;</t>
        </r>
      </text>
    </comment>
    <comment ref="BU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158;</t>
        </r>
      </text>
    </comment>
    <comment ref="CB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218;</t>
        </r>
      </text>
    </comment>
    <comment ref="AL1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30;</t>
        </r>
      </text>
    </comment>
    <comment ref="BN1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111;</t>
        </r>
      </text>
    </comment>
    <comment ref="AL12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39;</t>
        </r>
      </text>
    </comment>
    <comment ref="BN12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56;</t>
        </r>
      </text>
    </comment>
    <comment ref="BU12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148; 184;</t>
        </r>
      </text>
    </comment>
    <comment ref="AS13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47;</t>
        </r>
      </text>
    </comment>
    <comment ref="BN13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124;</t>
        </r>
      </text>
    </comment>
    <comment ref="CB13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208;</t>
        </r>
      </text>
    </comment>
    <comment ref="AS1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89;</t>
        </r>
      </text>
    </comment>
    <comment ref="BN1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132;</t>
        </r>
      </text>
    </comment>
    <comment ref="CB1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116; 180; 203; 211;</t>
        </r>
      </text>
    </comment>
    <comment ref="X17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5;</t>
        </r>
      </text>
    </comment>
    <comment ref="AS1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62;</t>
        </r>
      </text>
    </comment>
    <comment ref="BN1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81;</t>
        </r>
      </text>
    </comment>
    <comment ref="AS2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61;</t>
        </r>
      </text>
    </comment>
    <comment ref="BU2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197;</t>
        </r>
      </text>
    </comment>
    <comment ref="AL2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72;</t>
        </r>
      </text>
    </comment>
    <comment ref="BU2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194;</t>
        </r>
      </text>
    </comment>
    <comment ref="X2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4;</t>
        </r>
      </text>
    </comment>
    <comment ref="BN2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102;</t>
        </r>
      </text>
    </comment>
    <comment ref="BU2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143; 168</t>
        </r>
      </text>
    </comment>
    <comment ref="AL2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65;</t>
        </r>
      </text>
    </comment>
    <comment ref="BN2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133;</t>
        </r>
      </text>
    </comment>
    <comment ref="BU2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173;</t>
        </r>
      </text>
    </comment>
    <comment ref="CB2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182;</t>
        </r>
      </text>
    </comment>
    <comment ref="AL27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44;</t>
        </r>
      </text>
    </comment>
    <comment ref="BN27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110; 122; 128; 135;</t>
        </r>
      </text>
    </comment>
    <comment ref="BU27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80; 121;</t>
        </r>
      </text>
    </comment>
    <comment ref="CB27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183; 209;</t>
        </r>
      </text>
    </comment>
    <comment ref="X2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15;</t>
        </r>
      </text>
    </comment>
    <comment ref="BU2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174; 188; 192;</t>
        </r>
      </text>
    </comment>
    <comment ref="CB2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186; 228; 233;</t>
        </r>
      </text>
    </comment>
    <comment ref="AL3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74;</t>
        </r>
      </text>
    </comment>
    <comment ref="AS3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77;</t>
        </r>
      </text>
    </comment>
    <comment ref="CB3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105;</t>
        </r>
      </text>
    </comment>
    <comment ref="AE3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23;</t>
        </r>
      </text>
    </comment>
    <comment ref="AL3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63;</t>
        </r>
      </text>
    </comment>
    <comment ref="AS3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36;</t>
        </r>
      </text>
    </comment>
    <comment ref="CB3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22; 157; 224;</t>
        </r>
      </text>
    </comment>
    <comment ref="CB32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199; 205;</t>
        </r>
      </text>
    </comment>
    <comment ref="Q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14;</t>
        </r>
      </text>
    </comment>
    <comment ref="AE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18; 35</t>
        </r>
      </text>
    </comment>
    <comment ref="AL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45; 48; 49; 60;</t>
        </r>
      </text>
    </comment>
    <comment ref="AS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38; 40; 83;</t>
        </r>
      </text>
    </comment>
    <comment ref="BN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55; 57; 98; 108; 120; 127; 130; 131;</t>
        </r>
      </text>
    </comment>
    <comment ref="BU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106; 115; 145; 147; 149; 155; 169; 172; 179; 185; 190; 196;</t>
        </r>
      </text>
    </comment>
    <comment ref="CB34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123; 139; 153; 162; 163; 166; 167; 170; 206; 216; 219; 220; 221; 222;</t>
        </r>
      </text>
    </comment>
    <comment ref="AE35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16;</t>
        </r>
      </text>
    </comment>
    <comment ref="AL35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33;</t>
        </r>
      </text>
    </comment>
    <comment ref="AS35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54; 108;</t>
        </r>
      </text>
    </comment>
    <comment ref="BN35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59; 109; 117; 125; 142;</t>
        </r>
      </text>
    </comment>
    <comment ref="BU35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141; 189;</t>
        </r>
      </text>
    </comment>
    <comment ref="CB35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88; 164; 201;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10;</t>
        </r>
      </text>
    </comment>
    <comment ref="AE3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31; 28;</t>
        </r>
      </text>
    </comment>
    <comment ref="AL3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68;</t>
        </r>
      </text>
    </comment>
    <comment ref="AS3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87;</t>
        </r>
      </text>
    </comment>
    <comment ref="BN3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79; 114; 119; 137;</t>
        </r>
      </text>
    </comment>
    <comment ref="BU3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50; 144; 146; 175;</t>
        </r>
      </text>
    </comment>
    <comment ref="CB36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140; 187; 198; 200; 204; 207; 2017; 227; 234; 230; 232;</t>
        </r>
      </text>
    </comment>
    <comment ref="BN3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90;</t>
        </r>
      </text>
    </comment>
    <comment ref="BU38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150;</t>
        </r>
      </text>
    </comment>
    <comment ref="CB39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8;</t>
        </r>
      </text>
    </comment>
    <comment ref="Q4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9;</t>
        </r>
      </text>
    </comment>
    <comment ref="X4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20; 21; 27;</t>
        </r>
      </text>
    </comment>
    <comment ref="AE4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43; 32; 46;</t>
        </r>
      </text>
    </comment>
    <comment ref="AS4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25; 37; 64; 75; 84; 95; 97;</t>
        </r>
      </text>
    </comment>
    <comment ref="BN4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118; 138;</t>
        </r>
      </text>
    </comment>
    <comment ref="BU4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178;</t>
        </r>
      </text>
    </comment>
    <comment ref="CB40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6; 176;</t>
        </r>
      </text>
    </comment>
  </commentList>
</comments>
</file>

<file path=xl/sharedStrings.xml><?xml version="1.0" encoding="utf-8"?>
<sst xmlns="http://schemas.openxmlformats.org/spreadsheetml/2006/main" count="1823" uniqueCount="91">
  <si>
    <t>Nr. crt.</t>
  </si>
  <si>
    <t>-</t>
  </si>
  <si>
    <t>ft</t>
  </si>
  <si>
    <t>ct</t>
  </si>
  <si>
    <t>fr/id</t>
  </si>
  <si>
    <t>Nr. locuri</t>
  </si>
  <si>
    <t>Total</t>
  </si>
  <si>
    <t>r</t>
  </si>
  <si>
    <t>Universitatea "Vasile Alecsandri" din Bacău</t>
  </si>
  <si>
    <t>b</t>
  </si>
  <si>
    <t>Facultatea de Litere (F2)</t>
  </si>
  <si>
    <t>Facultatea de Științe (F3)</t>
  </si>
  <si>
    <t>Facultatea de Științe Economice (F4)</t>
  </si>
  <si>
    <t>Facultatea de Științe ale Mișcării, Sportului și Sănătății (F5)</t>
  </si>
  <si>
    <t>Studii universitare de licență</t>
  </si>
  <si>
    <t>m</t>
  </si>
  <si>
    <t>s</t>
  </si>
  <si>
    <t>Ingineria dezvoltării rurale durabile - (-/ -)</t>
  </si>
  <si>
    <t>Facultatea de Inginerie (F1)</t>
  </si>
  <si>
    <t>r)</t>
  </si>
  <si>
    <t>s)</t>
  </si>
  <si>
    <t>m)</t>
  </si>
  <si>
    <t>ct)</t>
  </si>
  <si>
    <t>Locuri cu taxă, cu curs IF (învățământ cu frecvență) pentru toate categoriile de candidați, români și străini</t>
  </si>
  <si>
    <t>Locuri cu taxă, curs IFR sau ID, pentru toate categoriile de candidați, români și străini</t>
  </si>
  <si>
    <t>Design industrial - (-/ -)</t>
  </si>
  <si>
    <t>Facultatea</t>
  </si>
  <si>
    <t>fr</t>
  </si>
  <si>
    <t>general</t>
  </si>
  <si>
    <t>Ingineria și managementul afacerilor - (-/ -)</t>
  </si>
  <si>
    <t>*)</t>
  </si>
  <si>
    <t>Locuri bugetate (ft) destinate candidaților rromi (r)</t>
  </si>
  <si>
    <t>Locuri bugetate (ft) pentru absolvenții de licee din mediul rural (s)</t>
  </si>
  <si>
    <t>Locuri bugetate (ft) pentru etnici români (m), cu bacalaureatul în România sau în afara României, din care b - locuri cu bursă</t>
  </si>
  <si>
    <t>Cap.
IF</t>
  </si>
  <si>
    <t>22-23</t>
  </si>
  <si>
    <t>26-27</t>
  </si>
  <si>
    <t>28-29</t>
  </si>
  <si>
    <t>30-31</t>
  </si>
  <si>
    <t>33-34</t>
  </si>
  <si>
    <t>Ingineria și managementul calității - (-/ -)</t>
  </si>
  <si>
    <t>Situația cumulativă a înscrierilor în prima sesiune de admitere iulie 2024 (8-26.07.2024)</t>
  </si>
  <si>
    <t>Total la 08.07.2024</t>
  </si>
  <si>
    <t>Total la 09.07.2024</t>
  </si>
  <si>
    <t>Total la 10.07.2024</t>
  </si>
  <si>
    <t>Total la 11.07.2024</t>
  </si>
  <si>
    <t>Total la 12.07.2024</t>
  </si>
  <si>
    <t>Total la 13.07.2024</t>
  </si>
  <si>
    <t>Total la 15.07.2024</t>
  </si>
  <si>
    <t>Total la 16.07.2024</t>
  </si>
  <si>
    <t>Total la 17.07.2024</t>
  </si>
  <si>
    <t>Total la 18.07.2024</t>
  </si>
  <si>
    <t>Total la 19.07.2024</t>
  </si>
  <si>
    <t>Total la 20.07.2024</t>
  </si>
  <si>
    <t>Total la 22.07.2024</t>
  </si>
  <si>
    <t>Total la 23.07.2024</t>
  </si>
  <si>
    <t>Total la 24.07.2024</t>
  </si>
  <si>
    <t>Total la 25.07.2024</t>
  </si>
  <si>
    <t>Total la 26.07.2024</t>
  </si>
  <si>
    <t>a</t>
  </si>
  <si>
    <t>a)</t>
  </si>
  <si>
    <t>Locuri bugetate (ft) pentru candidații care se încadrează la Art. 128, alin. 8 din Legea învățământului superior 199/2023 (a)</t>
  </si>
  <si>
    <t>În locurile cu taxă sunt cuprinse și cele 25 de locuri destinate cetățenilor străini non-EU, pentru care admiterea a început în martie 2024</t>
  </si>
  <si>
    <t>Total capacitate 2430</t>
  </si>
  <si>
    <r>
      <rPr>
        <b/>
        <sz val="10"/>
        <rFont val="Arial"/>
        <family val="2"/>
      </rPr>
      <t>Limbă şi literatură</t>
    </r>
    <r>
      <rPr>
        <sz val="10"/>
        <rFont val="Arial"/>
        <family val="2"/>
        <charset val="238"/>
      </rPr>
      <t xml:space="preserve"> Engleză-Franceză 9,46 (6,91/ 8,44)*</t>
    </r>
  </si>
  <si>
    <r>
      <rPr>
        <b/>
        <sz val="10"/>
        <rFont val="Arial"/>
        <family val="2"/>
      </rPr>
      <t>Limbă şi literatură</t>
    </r>
    <r>
      <rPr>
        <sz val="10"/>
        <rFont val="Arial"/>
        <family val="2"/>
        <charset val="238"/>
      </rPr>
      <t xml:space="preserve"> Română-Engleză 9,70 ( 6,91/ 7,64-s/ 6,96)</t>
    </r>
  </si>
  <si>
    <r>
      <rPr>
        <b/>
        <sz val="10"/>
        <rFont val="Arial"/>
        <family val="2"/>
      </rPr>
      <t>Limbă şi literatură</t>
    </r>
    <r>
      <rPr>
        <sz val="10"/>
        <rFont val="Arial"/>
        <family val="2"/>
        <charset val="238"/>
      </rPr>
      <t xml:space="preserve"> Engleză-Română - (-/ -)</t>
    </r>
  </si>
  <si>
    <r>
      <rPr>
        <b/>
        <sz val="10"/>
        <rFont val="Arial"/>
        <family val="2"/>
      </rPr>
      <t>Limbă şi literatură</t>
    </r>
    <r>
      <rPr>
        <sz val="10"/>
        <rFont val="Arial"/>
        <family val="2"/>
        <charset val="238"/>
      </rPr>
      <t xml:space="preserve"> Franceză-Română - (-/ -)</t>
    </r>
  </si>
  <si>
    <t>Comunicare şi relaţii publice 9,80 (7,43/ 6,10-r/ 6,05)</t>
  </si>
  <si>
    <t>Pedagogia învățământului primar și preșcolar 9,54 (9,19/ 7,56-r/ 6,60-s/ 6,50)</t>
  </si>
  <si>
    <t>Tehnologia informaţiei 9,25 (6,18/ 7,26)</t>
  </si>
  <si>
    <t>Ingineria și protecția mediului în industrie 9,46 (6,00/ 8,21)</t>
  </si>
  <si>
    <t>Ingineria produselor alimentare 9,16 (6,00/ -)</t>
  </si>
  <si>
    <t>Inginerie biochimică 8,08 (6,04/ -)</t>
  </si>
  <si>
    <t>Energetică industrială 9,60 (6,00/ 9,60)</t>
  </si>
  <si>
    <t>Tehnologia construcțiilor de mașini 9,71 (6,01/ 7,38)</t>
  </si>
  <si>
    <t>Echipamente pentru procese industriale 8,71 (6,01/ 7,03)</t>
  </si>
  <si>
    <t>Inginerie economică în domeniul mecanic 8,99 (6,02/ 7,81)</t>
  </si>
  <si>
    <t>Ing. și management în alimentația publică și agroturism 8,40 (5,96/ 8,36)</t>
  </si>
  <si>
    <t>Mecatronică 9,83 (6,00/ 9,83)</t>
  </si>
  <si>
    <t>Biologie 950 (6,00/ 8,35)</t>
  </si>
  <si>
    <t>Informatică 9,40; FR 9,85 (6,08/ 60,5; FR: 6,01)</t>
  </si>
  <si>
    <t>Matematică 9,60 (7,13/ 6,56)</t>
  </si>
  <si>
    <t>Educaţie fizică şi sportivă 9,46; FR 10 (7,05/ 5,05; FR: 5,04)</t>
  </si>
  <si>
    <t>Sport şi performanţă motrică 10 (6,61/ 5,46)</t>
  </si>
  <si>
    <t>Kinetoterapie și motricitate specială 10; FR 9,43 (8,10/ 6,62; FR: 5,58)</t>
  </si>
  <si>
    <t>Terapie ocupaţională 9,07 (7,77 ( 7,85-r)/ 6,31)</t>
  </si>
  <si>
    <t>Programul de studii; cea mai mare medie (ultima medie de admitere din anul 2023; fără taxă - ft/ cu taxă - ct)</t>
  </si>
  <si>
    <t>Administrarea afacerilor 9,53 (7,40/ 6,08)</t>
  </si>
  <si>
    <t>Contabilitate și informatică de gestiune 9,18; FR: 9,66 (8,18/ 6,03; FR: 6,00)</t>
  </si>
  <si>
    <t>Marketing 9,13; ID: 9,41 (6,66/ 6,05; ID: 6,00)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</si>
</sst>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/>
    <xf numFmtId="0" fontId="1" fillId="0" borderId="5" xfId="0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3" xfId="0" applyFont="1" applyFill="1" applyBorder="1"/>
    <xf numFmtId="0" fontId="1" fillId="3" borderId="3" xfId="0" applyFont="1" applyFill="1" applyBorder="1"/>
    <xf numFmtId="0" fontId="1" fillId="3" borderId="9" xfId="0" applyFont="1" applyFill="1" applyBorder="1"/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11" xfId="0" applyFont="1" applyFill="1" applyBorder="1"/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5" borderId="14" xfId="0" applyFont="1" applyFill="1" applyBorder="1"/>
    <xf numFmtId="0" fontId="1" fillId="5" borderId="15" xfId="0" applyFont="1" applyFill="1" applyBorder="1"/>
    <xf numFmtId="0" fontId="1" fillId="5" borderId="16" xfId="0" applyFont="1" applyFill="1" applyBorder="1"/>
    <xf numFmtId="0" fontId="1" fillId="5" borderId="1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 shrinkToFit="1"/>
    </xf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20" xfId="0" applyFont="1" applyFill="1" applyBorder="1" applyAlignment="1">
      <alignment horizontal="center" wrapText="1"/>
    </xf>
    <xf numFmtId="0" fontId="1" fillId="0" borderId="11" xfId="0" applyFont="1" applyFill="1" applyBorder="1"/>
    <xf numFmtId="0" fontId="1" fillId="0" borderId="11" xfId="0" applyFont="1" applyFill="1" applyBorder="1" applyAlignment="1">
      <alignment horizontal="center"/>
    </xf>
    <xf numFmtId="0" fontId="3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Font="1"/>
    <xf numFmtId="0" fontId="2" fillId="0" borderId="2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1" fillId="3" borderId="22" xfId="0" applyFont="1" applyFill="1" applyBorder="1"/>
    <xf numFmtId="0" fontId="5" fillId="3" borderId="23" xfId="0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5" xfId="0" applyFont="1" applyBorder="1" applyAlignment="1">
      <alignment horizontal="right"/>
    </xf>
    <xf numFmtId="14" fontId="0" fillId="0" borderId="0" xfId="0" applyNumberFormat="1" applyAlignment="1"/>
    <xf numFmtId="0" fontId="2" fillId="0" borderId="0" xfId="0" applyFont="1" applyFill="1" applyBorder="1"/>
    <xf numFmtId="0" fontId="1" fillId="4" borderId="6" xfId="0" applyFont="1" applyFill="1" applyBorder="1" applyAlignment="1">
      <alignment shrinkToFit="1"/>
    </xf>
    <xf numFmtId="0" fontId="1" fillId="0" borderId="5" xfId="0" applyFont="1" applyFill="1" applyBorder="1" applyAlignment="1">
      <alignment shrinkToFit="1"/>
    </xf>
    <xf numFmtId="0" fontId="1" fillId="3" borderId="5" xfId="0" applyFont="1" applyFill="1" applyBorder="1" applyAlignment="1">
      <alignment shrinkToFit="1"/>
    </xf>
    <xf numFmtId="0" fontId="1" fillId="3" borderId="6" xfId="0" applyFont="1" applyFill="1" applyBorder="1" applyAlignment="1">
      <alignment shrinkToFit="1"/>
    </xf>
    <xf numFmtId="0" fontId="1" fillId="0" borderId="0" xfId="0" applyFont="1" applyAlignment="1"/>
    <xf numFmtId="0" fontId="2" fillId="0" borderId="2" xfId="0" applyFont="1" applyBorder="1" applyAlignment="1">
      <alignment horizontal="right" vertical="center"/>
    </xf>
    <xf numFmtId="0" fontId="1" fillId="0" borderId="6" xfId="0" applyFont="1" applyBorder="1"/>
    <xf numFmtId="0" fontId="1" fillId="0" borderId="6" xfId="0" applyFont="1" applyFill="1" applyBorder="1" applyAlignment="1">
      <alignment shrinkToFit="1"/>
    </xf>
    <xf numFmtId="0" fontId="1" fillId="0" borderId="7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2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shrinkToFit="1"/>
    </xf>
    <xf numFmtId="0" fontId="2" fillId="0" borderId="3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13" xfId="0" applyFont="1" applyBorder="1"/>
    <xf numFmtId="0" fontId="2" fillId="0" borderId="41" xfId="0" applyFont="1" applyBorder="1"/>
    <xf numFmtId="0" fontId="5" fillId="0" borderId="7" xfId="0" applyFont="1" applyBorder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 shrinkToFit="1"/>
    </xf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5" fillId="3" borderId="19" xfId="0" applyFont="1" applyFill="1" applyBorder="1"/>
    <xf numFmtId="0" fontId="2" fillId="0" borderId="2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5" xfId="0" applyFont="1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1" fillId="0" borderId="7" xfId="0" applyFont="1" applyFill="1" applyBorder="1" applyAlignment="1">
      <alignment horizontal="center"/>
    </xf>
    <xf numFmtId="0" fontId="2" fillId="0" borderId="2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7" xfId="0" applyFont="1" applyBorder="1"/>
    <xf numFmtId="0" fontId="1" fillId="0" borderId="7" xfId="0" applyFont="1" applyBorder="1" applyAlignment="1">
      <alignment shrinkToFit="1"/>
    </xf>
    <xf numFmtId="0" fontId="2" fillId="0" borderId="3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3" borderId="3" xfId="0" applyFont="1" applyFill="1" applyBorder="1"/>
    <xf numFmtId="0" fontId="2" fillId="0" borderId="2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5" fillId="3" borderId="1" xfId="0" applyFont="1" applyFill="1" applyBorder="1" applyAlignment="1">
      <alignment shrinkToFit="1"/>
    </xf>
    <xf numFmtId="0" fontId="5" fillId="3" borderId="3" xfId="0" applyFont="1" applyFill="1" applyBorder="1" applyAlignment="1">
      <alignment shrinkToFit="1"/>
    </xf>
    <xf numFmtId="0" fontId="7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right"/>
    </xf>
    <xf numFmtId="0" fontId="2" fillId="7" borderId="1" xfId="0" applyFont="1" applyFill="1" applyBorder="1" applyAlignment="1">
      <alignment horizontal="right" vertical="center"/>
    </xf>
    <xf numFmtId="0" fontId="2" fillId="7" borderId="7" xfId="0" applyFont="1" applyFill="1" applyBorder="1" applyAlignment="1">
      <alignment horizontal="right"/>
    </xf>
    <xf numFmtId="0" fontId="2" fillId="7" borderId="7" xfId="0" applyFont="1" applyFill="1" applyBorder="1" applyAlignment="1">
      <alignment horizontal="right" vertical="center"/>
    </xf>
    <xf numFmtId="0" fontId="2" fillId="7" borderId="24" xfId="0" applyFont="1" applyFill="1" applyBorder="1" applyAlignment="1">
      <alignment horizontal="right" vertical="center"/>
    </xf>
    <xf numFmtId="0" fontId="2" fillId="7" borderId="21" xfId="0" applyFont="1" applyFill="1" applyBorder="1" applyAlignment="1">
      <alignment horizontal="right"/>
    </xf>
    <xf numFmtId="0" fontId="2" fillId="7" borderId="21" xfId="0" applyFont="1" applyFill="1" applyBorder="1" applyAlignment="1">
      <alignment horizontal="right" vertical="center"/>
    </xf>
    <xf numFmtId="0" fontId="2" fillId="7" borderId="2" xfId="0" applyFont="1" applyFill="1" applyBorder="1" applyAlignment="1">
      <alignment horizontal="right"/>
    </xf>
    <xf numFmtId="0" fontId="2" fillId="7" borderId="8" xfId="0" applyFont="1" applyFill="1" applyBorder="1" applyAlignment="1">
      <alignment horizontal="right"/>
    </xf>
    <xf numFmtId="0" fontId="2" fillId="6" borderId="10" xfId="0" applyFont="1" applyFill="1" applyBorder="1" applyAlignment="1">
      <alignment horizontal="right"/>
    </xf>
    <xf numFmtId="0" fontId="2" fillId="6" borderId="11" xfId="0" applyFont="1" applyFill="1" applyBorder="1" applyAlignment="1">
      <alignment horizontal="right"/>
    </xf>
    <xf numFmtId="0" fontId="2" fillId="6" borderId="12" xfId="0" applyFont="1" applyFill="1" applyBorder="1" applyAlignment="1">
      <alignment horizontal="right"/>
    </xf>
    <xf numFmtId="0" fontId="2" fillId="6" borderId="3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 vertical="center"/>
    </xf>
    <xf numFmtId="0" fontId="2" fillId="6" borderId="7" xfId="0" applyFont="1" applyFill="1" applyBorder="1" applyAlignment="1">
      <alignment horizontal="right" vertical="center"/>
    </xf>
    <xf numFmtId="0" fontId="2" fillId="6" borderId="21" xfId="0" applyFont="1" applyFill="1" applyBorder="1" applyAlignment="1">
      <alignment horizontal="right"/>
    </xf>
    <xf numFmtId="0" fontId="2" fillId="6" borderId="7" xfId="0" applyFont="1" applyFill="1" applyBorder="1" applyAlignment="1">
      <alignment horizontal="right"/>
    </xf>
    <xf numFmtId="0" fontId="2" fillId="8" borderId="1" xfId="0" applyFont="1" applyFill="1" applyBorder="1" applyAlignment="1">
      <alignment horizontal="right" vertical="center"/>
    </xf>
    <xf numFmtId="0" fontId="2" fillId="8" borderId="7" xfId="0" applyFont="1" applyFill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3" xfId="0" applyFont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16" fontId="2" fillId="0" borderId="42" xfId="0" applyNumberFormat="1" applyFont="1" applyBorder="1" applyAlignment="1">
      <alignment horizontal="center"/>
    </xf>
    <xf numFmtId="16" fontId="2" fillId="0" borderId="26" xfId="0" applyNumberFormat="1" applyFont="1" applyBorder="1" applyAlignment="1">
      <alignment horizontal="center"/>
    </xf>
    <xf numFmtId="16" fontId="2" fillId="0" borderId="39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6" borderId="3" xfId="0" applyFont="1" applyFill="1" applyBorder="1" applyAlignment="1">
      <alignment horizontal="right" vertical="center"/>
    </xf>
    <xf numFmtId="0" fontId="2" fillId="6" borderId="37" xfId="0" applyFont="1" applyFill="1" applyBorder="1" applyAlignment="1">
      <alignment horizontal="right" vertical="center"/>
    </xf>
    <xf numFmtId="0" fontId="0" fillId="6" borderId="37" xfId="0" applyFill="1" applyBorder="1" applyAlignment="1">
      <alignment horizontal="right" vertical="center"/>
    </xf>
    <xf numFmtId="0" fontId="2" fillId="6" borderId="19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7" borderId="3" xfId="0" applyFont="1" applyFill="1" applyBorder="1" applyAlignment="1">
      <alignment horizontal="right" vertical="center"/>
    </xf>
    <xf numFmtId="0" fontId="2" fillId="7" borderId="37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16" fontId="2" fillId="0" borderId="24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14" fontId="0" fillId="0" borderId="0" xfId="0" applyNumberFormat="1" applyAlignment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1" fillId="0" borderId="2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7" borderId="37" xfId="0" applyFill="1" applyBorder="1" applyAlignment="1">
      <alignment horizontal="right" vertical="center"/>
    </xf>
    <xf numFmtId="0" fontId="2" fillId="7" borderId="19" xfId="0" applyFont="1" applyFill="1" applyBorder="1" applyAlignment="1">
      <alignment horizontal="right" vertical="center"/>
    </xf>
  </cellXfs>
  <cellStyles count="3">
    <cellStyle name="Normal" xfId="0" builtinId="0"/>
    <cellStyle name="Normal 2" xfId="1"/>
    <cellStyle name="Normal 2 2" xfId="2"/>
  </cellStyles>
  <dxfs count="138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W51"/>
  <sheetViews>
    <sheetView tabSelected="1" zoomScale="115" zoomScaleNormal="115" zoomScaleSheetLayoutView="100" workbookViewId="0">
      <pane xSplit="12" ySplit="7" topLeftCell="DW17" activePane="bottomRight" state="frozen"/>
      <selection pane="topRight" activeCell="O1" sqref="O1"/>
      <selection pane="bottomLeft" activeCell="A8" sqref="A8"/>
      <selection pane="bottomRight" activeCell="EW43" sqref="EW43"/>
    </sheetView>
  </sheetViews>
  <sheetFormatPr defaultColWidth="9.140625" defaultRowHeight="11.25" x14ac:dyDescent="0.2"/>
  <cols>
    <col min="1" max="1" width="3.140625" style="2" customWidth="1"/>
    <col min="2" max="2" width="17.28515625" style="2" customWidth="1"/>
    <col min="3" max="3" width="56.5703125" style="2" customWidth="1"/>
    <col min="4" max="4" width="5.5703125" style="2" bestFit="1" customWidth="1"/>
    <col min="5" max="5" width="4" style="2" bestFit="1" customWidth="1"/>
    <col min="6" max="6" width="3" style="2" bestFit="1" customWidth="1"/>
    <col min="7" max="9" width="3" style="2" customWidth="1"/>
    <col min="10" max="10" width="3" style="2" bestFit="1" customWidth="1"/>
    <col min="11" max="11" width="4.7109375" style="2" customWidth="1"/>
    <col min="12" max="12" width="4.85546875" style="2" customWidth="1"/>
    <col min="13" max="13" width="2" style="2" customWidth="1"/>
    <col min="14" max="15" width="1.85546875" style="2" customWidth="1"/>
    <col min="16" max="16" width="1.85546875" style="109" customWidth="1"/>
    <col min="17" max="17" width="2.140625" style="2" customWidth="1"/>
    <col min="18" max="18" width="2.28515625" style="2" customWidth="1"/>
    <col min="19" max="19" width="2.140625" style="2" customWidth="1"/>
    <col min="20" max="20" width="2" style="2" customWidth="1"/>
    <col min="21" max="23" width="1.85546875" style="2" customWidth="1"/>
    <col min="24" max="24" width="2.140625" style="2" customWidth="1"/>
    <col min="25" max="25" width="2.28515625" style="2" customWidth="1"/>
    <col min="26" max="26" width="2.5703125" style="2" customWidth="1"/>
    <col min="27" max="27" width="2.7109375" style="2" customWidth="1"/>
    <col min="28" max="30" width="1.85546875" style="2" customWidth="1"/>
    <col min="31" max="32" width="2.7109375" style="2" bestFit="1" customWidth="1"/>
    <col min="33" max="33" width="3.28515625" style="2" customWidth="1"/>
    <col min="34" max="34" width="2.7109375" style="2" customWidth="1"/>
    <col min="35" max="37" width="1.85546875" style="2" customWidth="1"/>
    <col min="38" max="41" width="2.7109375" style="2" customWidth="1"/>
    <col min="42" max="44" width="1.85546875" style="2" customWidth="1"/>
    <col min="45" max="47" width="2.7109375" style="2" customWidth="1"/>
    <col min="48" max="48" width="3.7109375" style="2" customWidth="1"/>
    <col min="49" max="51" width="1.85546875" style="2" customWidth="1"/>
    <col min="52" max="54" width="2.7109375" style="2" customWidth="1"/>
    <col min="55" max="55" width="2" style="2" customWidth="1"/>
    <col min="56" max="58" width="1.85546875" style="2" customWidth="1"/>
    <col min="59" max="59" width="2.140625" style="2" customWidth="1"/>
    <col min="60" max="60" width="2.28515625" style="2" customWidth="1"/>
    <col min="61" max="61" width="2.140625" style="2" customWidth="1"/>
    <col min="62" max="62" width="3.5703125" style="2" bestFit="1" customWidth="1"/>
    <col min="63" max="65" width="1.85546875" style="2" customWidth="1"/>
    <col min="66" max="68" width="2.7109375" style="2" customWidth="1"/>
    <col min="69" max="69" width="3.5703125" style="2" customWidth="1"/>
    <col min="70" max="72" width="1.85546875" style="2" customWidth="1"/>
    <col min="73" max="73" width="3.5703125" style="2" bestFit="1" customWidth="1"/>
    <col min="74" max="75" width="2.7109375" style="2" customWidth="1"/>
    <col min="76" max="76" width="3.5703125" style="2" customWidth="1"/>
    <col min="77" max="79" width="1.85546875" style="2" customWidth="1"/>
    <col min="80" max="80" width="3.5703125" style="2" bestFit="1" customWidth="1"/>
    <col min="81" max="81" width="3.42578125" style="2" customWidth="1"/>
    <col min="82" max="83" width="3.5703125" style="2" customWidth="1"/>
    <col min="84" max="86" width="1.85546875" style="2" customWidth="1"/>
    <col min="87" max="87" width="2.7109375" style="2" customWidth="1"/>
    <col min="88" max="90" width="3.5703125" style="2" customWidth="1"/>
    <col min="91" max="92" width="1.85546875" style="2" customWidth="1"/>
    <col min="93" max="93" width="2.7109375" style="2" bestFit="1" customWidth="1"/>
    <col min="94" max="97" width="3.5703125" style="2" customWidth="1"/>
    <col min="98" max="100" width="1.85546875" style="2" customWidth="1"/>
    <col min="101" max="101" width="3.5703125" style="2" customWidth="1"/>
    <col min="102" max="102" width="3.42578125" style="2" customWidth="1"/>
    <col min="103" max="103" width="3.5703125" style="2" customWidth="1"/>
    <col min="104" max="104" width="2" style="2" customWidth="1"/>
    <col min="105" max="107" width="1.85546875" style="2" customWidth="1"/>
    <col min="108" max="108" width="2.140625" style="2" customWidth="1"/>
    <col min="109" max="109" width="2.28515625" style="2" customWidth="1"/>
    <col min="110" max="110" width="2.140625" style="2" customWidth="1"/>
    <col min="111" max="111" width="3.5703125" style="2" customWidth="1"/>
    <col min="112" max="114" width="1.85546875" style="2" customWidth="1"/>
    <col min="115" max="118" width="3.5703125" style="2" customWidth="1"/>
    <col min="119" max="119" width="1.85546875" style="2" customWidth="1"/>
    <col min="120" max="120" width="2.7109375" style="2" bestFit="1" customWidth="1"/>
    <col min="121" max="121" width="1.85546875" style="2" customWidth="1"/>
    <col min="122" max="125" width="3.5703125" style="2" customWidth="1"/>
    <col min="126" max="126" width="1.85546875" style="2" customWidth="1"/>
    <col min="127" max="127" width="2.5703125" style="2" customWidth="1"/>
    <col min="128" max="128" width="2.7109375" style="2" bestFit="1" customWidth="1"/>
    <col min="129" max="132" width="3.5703125" style="2" customWidth="1"/>
    <col min="133" max="133" width="1.85546875" style="2" customWidth="1"/>
    <col min="134" max="134" width="2.7109375" style="2" bestFit="1" customWidth="1"/>
    <col min="135" max="135" width="1.85546875" style="2" customWidth="1"/>
    <col min="136" max="139" width="3.5703125" style="2" customWidth="1"/>
    <col min="140" max="140" width="1.85546875" style="2" customWidth="1"/>
    <col min="141" max="141" width="2.7109375" style="2" bestFit="1" customWidth="1"/>
    <col min="142" max="142" width="1.85546875" style="2" customWidth="1"/>
    <col min="143" max="143" width="2.140625" style="2" customWidth="1"/>
    <col min="144" max="144" width="2.7109375" style="2" customWidth="1"/>
    <col min="145" max="145" width="3.5703125" style="2" customWidth="1"/>
    <col min="146" max="146" width="3.5703125" style="109" customWidth="1"/>
    <col min="147" max="147" width="2.7109375" style="109" bestFit="1" customWidth="1"/>
    <col min="148" max="148" width="2.7109375" style="109" customWidth="1"/>
    <col min="149" max="149" width="2.7109375" style="109" bestFit="1" customWidth="1"/>
    <col min="150" max="152" width="3.5703125" style="109" customWidth="1"/>
    <col min="153" max="153" width="6.140625" style="2" bestFit="1" customWidth="1"/>
    <col min="154" max="16384" width="9.140625" style="2"/>
  </cols>
  <sheetData>
    <row r="1" spans="1:153" ht="12.75" x14ac:dyDescent="0.2">
      <c r="A1" s="60" t="s">
        <v>8</v>
      </c>
      <c r="B1" s="1"/>
      <c r="C1" s="1"/>
      <c r="D1" s="1"/>
      <c r="E1" s="1"/>
      <c r="F1" s="1"/>
      <c r="G1" s="1"/>
      <c r="H1" s="1"/>
      <c r="I1" s="1"/>
      <c r="J1" s="1"/>
      <c r="K1" s="222"/>
      <c r="L1" s="222"/>
    </row>
    <row r="2" spans="1:153" ht="12.75" x14ac:dyDescent="0.2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77"/>
      <c r="L2" s="77"/>
    </row>
    <row r="3" spans="1:153" ht="7.5" customHeight="1" x14ac:dyDescent="0.2">
      <c r="A3" s="64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3" ht="12.75" x14ac:dyDescent="0.2">
      <c r="A4" s="1" t="s">
        <v>41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53" ht="6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53" ht="12.75" x14ac:dyDescent="0.2">
      <c r="A6" s="228" t="s">
        <v>0</v>
      </c>
      <c r="B6" s="230" t="s">
        <v>26</v>
      </c>
      <c r="C6" s="232" t="s">
        <v>87</v>
      </c>
      <c r="D6" s="234" t="s">
        <v>34</v>
      </c>
      <c r="E6" s="225" t="s">
        <v>5</v>
      </c>
      <c r="F6" s="226"/>
      <c r="G6" s="226"/>
      <c r="H6" s="226"/>
      <c r="I6" s="226"/>
      <c r="J6" s="226"/>
      <c r="K6" s="226"/>
      <c r="L6" s="227"/>
      <c r="M6" s="217" t="s">
        <v>42</v>
      </c>
      <c r="N6" s="212"/>
      <c r="O6" s="212"/>
      <c r="P6" s="212"/>
      <c r="Q6" s="212"/>
      <c r="R6" s="218"/>
      <c r="S6" s="219"/>
      <c r="T6" s="217" t="s">
        <v>43</v>
      </c>
      <c r="U6" s="212"/>
      <c r="V6" s="212"/>
      <c r="W6" s="212"/>
      <c r="X6" s="212"/>
      <c r="Y6" s="218"/>
      <c r="Z6" s="219"/>
      <c r="AA6" s="217" t="s">
        <v>44</v>
      </c>
      <c r="AB6" s="212"/>
      <c r="AC6" s="212"/>
      <c r="AD6" s="212"/>
      <c r="AE6" s="212"/>
      <c r="AF6" s="218"/>
      <c r="AG6" s="219"/>
      <c r="AH6" s="217" t="s">
        <v>45</v>
      </c>
      <c r="AI6" s="212"/>
      <c r="AJ6" s="212"/>
      <c r="AK6" s="212"/>
      <c r="AL6" s="212"/>
      <c r="AM6" s="218"/>
      <c r="AN6" s="219"/>
      <c r="AO6" s="217" t="s">
        <v>46</v>
      </c>
      <c r="AP6" s="212"/>
      <c r="AQ6" s="212"/>
      <c r="AR6" s="212"/>
      <c r="AS6" s="212"/>
      <c r="AT6" s="218"/>
      <c r="AU6" s="219"/>
      <c r="AV6" s="217" t="s">
        <v>47</v>
      </c>
      <c r="AW6" s="212"/>
      <c r="AX6" s="212"/>
      <c r="AY6" s="212"/>
      <c r="AZ6" s="212"/>
      <c r="BA6" s="218"/>
      <c r="BB6" s="219"/>
      <c r="BC6" s="217">
        <v>45487</v>
      </c>
      <c r="BD6" s="212"/>
      <c r="BE6" s="212"/>
      <c r="BF6" s="212"/>
      <c r="BG6" s="212"/>
      <c r="BH6" s="218"/>
      <c r="BI6" s="219"/>
      <c r="BJ6" s="217" t="s">
        <v>48</v>
      </c>
      <c r="BK6" s="212"/>
      <c r="BL6" s="212"/>
      <c r="BM6" s="212"/>
      <c r="BN6" s="212"/>
      <c r="BO6" s="218"/>
      <c r="BP6" s="219"/>
      <c r="BQ6" s="217" t="s">
        <v>49</v>
      </c>
      <c r="BR6" s="212"/>
      <c r="BS6" s="212"/>
      <c r="BT6" s="212"/>
      <c r="BU6" s="212"/>
      <c r="BV6" s="218"/>
      <c r="BW6" s="219"/>
      <c r="BX6" s="217" t="s">
        <v>50</v>
      </c>
      <c r="BY6" s="212"/>
      <c r="BZ6" s="212"/>
      <c r="CA6" s="212"/>
      <c r="CB6" s="212"/>
      <c r="CC6" s="218"/>
      <c r="CD6" s="219"/>
      <c r="CE6" s="217" t="s">
        <v>51</v>
      </c>
      <c r="CF6" s="212"/>
      <c r="CG6" s="212"/>
      <c r="CH6" s="212"/>
      <c r="CI6" s="212"/>
      <c r="CJ6" s="218"/>
      <c r="CK6" s="219"/>
      <c r="CL6" s="217" t="s">
        <v>52</v>
      </c>
      <c r="CM6" s="212"/>
      <c r="CN6" s="212"/>
      <c r="CO6" s="212"/>
      <c r="CP6" s="212"/>
      <c r="CQ6" s="218"/>
      <c r="CR6" s="219"/>
      <c r="CS6" s="217" t="s">
        <v>53</v>
      </c>
      <c r="CT6" s="212"/>
      <c r="CU6" s="212"/>
      <c r="CV6" s="212"/>
      <c r="CW6" s="212"/>
      <c r="CX6" s="218"/>
      <c r="CY6" s="219"/>
      <c r="CZ6" s="197">
        <v>45494</v>
      </c>
      <c r="DA6" s="197"/>
      <c r="DB6" s="212"/>
      <c r="DC6" s="212"/>
      <c r="DD6" s="212"/>
      <c r="DE6" s="212"/>
      <c r="DF6" s="212"/>
      <c r="DG6" s="217" t="s">
        <v>54</v>
      </c>
      <c r="DH6" s="212"/>
      <c r="DI6" s="212"/>
      <c r="DJ6" s="212"/>
      <c r="DK6" s="212"/>
      <c r="DL6" s="218"/>
      <c r="DM6" s="219"/>
      <c r="DN6" s="217" t="s">
        <v>55</v>
      </c>
      <c r="DO6" s="212"/>
      <c r="DP6" s="212"/>
      <c r="DQ6" s="212"/>
      <c r="DR6" s="212"/>
      <c r="DS6" s="218"/>
      <c r="DT6" s="219"/>
      <c r="DU6" s="217" t="s">
        <v>56</v>
      </c>
      <c r="DV6" s="212"/>
      <c r="DW6" s="212"/>
      <c r="DX6" s="212"/>
      <c r="DY6" s="212"/>
      <c r="DZ6" s="218"/>
      <c r="EA6" s="219"/>
      <c r="EB6" s="217" t="s">
        <v>57</v>
      </c>
      <c r="EC6" s="212"/>
      <c r="ED6" s="212"/>
      <c r="EE6" s="212"/>
      <c r="EF6" s="212"/>
      <c r="EG6" s="218"/>
      <c r="EH6" s="219"/>
      <c r="EI6" s="195" t="s">
        <v>58</v>
      </c>
      <c r="EJ6" s="196"/>
      <c r="EK6" s="196"/>
      <c r="EL6" s="196"/>
      <c r="EM6" s="196"/>
      <c r="EN6" s="196"/>
      <c r="EO6" s="197"/>
      <c r="EP6" s="197" t="s">
        <v>6</v>
      </c>
      <c r="EQ6" s="197"/>
      <c r="ER6" s="212"/>
      <c r="ES6" s="212"/>
      <c r="ET6" s="212"/>
      <c r="EU6" s="212"/>
      <c r="EV6" s="212"/>
      <c r="EW6" s="103" t="s">
        <v>6</v>
      </c>
    </row>
    <row r="7" spans="1:153" ht="12.75" x14ac:dyDescent="0.2">
      <c r="A7" s="229"/>
      <c r="B7" s="231"/>
      <c r="C7" s="233"/>
      <c r="D7" s="235"/>
      <c r="E7" s="6" t="s">
        <v>2</v>
      </c>
      <c r="F7" s="6" t="s">
        <v>7</v>
      </c>
      <c r="G7" s="6" t="s">
        <v>16</v>
      </c>
      <c r="H7" s="6" t="s">
        <v>59</v>
      </c>
      <c r="I7" s="6" t="s">
        <v>15</v>
      </c>
      <c r="J7" s="6" t="s">
        <v>9</v>
      </c>
      <c r="K7" s="6" t="s">
        <v>3</v>
      </c>
      <c r="L7" s="7" t="s">
        <v>4</v>
      </c>
      <c r="M7" s="101" t="s">
        <v>2</v>
      </c>
      <c r="N7" s="99" t="s">
        <v>7</v>
      </c>
      <c r="O7" s="99" t="s">
        <v>16</v>
      </c>
      <c r="P7" s="153" t="s">
        <v>59</v>
      </c>
      <c r="Q7" s="99" t="s">
        <v>15</v>
      </c>
      <c r="R7" s="100" t="s">
        <v>3</v>
      </c>
      <c r="S7" s="102" t="s">
        <v>27</v>
      </c>
      <c r="T7" s="155" t="s">
        <v>2</v>
      </c>
      <c r="U7" s="153" t="s">
        <v>7</v>
      </c>
      <c r="V7" s="153" t="s">
        <v>16</v>
      </c>
      <c r="W7" s="153" t="s">
        <v>59</v>
      </c>
      <c r="X7" s="153" t="s">
        <v>15</v>
      </c>
      <c r="Y7" s="154" t="s">
        <v>3</v>
      </c>
      <c r="Z7" s="156" t="s">
        <v>27</v>
      </c>
      <c r="AA7" s="155" t="s">
        <v>2</v>
      </c>
      <c r="AB7" s="153" t="s">
        <v>7</v>
      </c>
      <c r="AC7" s="153" t="s">
        <v>16</v>
      </c>
      <c r="AD7" s="153" t="s">
        <v>59</v>
      </c>
      <c r="AE7" s="153" t="s">
        <v>15</v>
      </c>
      <c r="AF7" s="154" t="s">
        <v>3</v>
      </c>
      <c r="AG7" s="156" t="s">
        <v>27</v>
      </c>
      <c r="AH7" s="155" t="s">
        <v>2</v>
      </c>
      <c r="AI7" s="153" t="s">
        <v>7</v>
      </c>
      <c r="AJ7" s="153" t="s">
        <v>16</v>
      </c>
      <c r="AK7" s="153" t="s">
        <v>59</v>
      </c>
      <c r="AL7" s="153" t="s">
        <v>15</v>
      </c>
      <c r="AM7" s="154" t="s">
        <v>3</v>
      </c>
      <c r="AN7" s="156" t="s">
        <v>27</v>
      </c>
      <c r="AO7" s="155" t="s">
        <v>2</v>
      </c>
      <c r="AP7" s="153" t="s">
        <v>7</v>
      </c>
      <c r="AQ7" s="153" t="s">
        <v>16</v>
      </c>
      <c r="AR7" s="153" t="s">
        <v>59</v>
      </c>
      <c r="AS7" s="153" t="s">
        <v>15</v>
      </c>
      <c r="AT7" s="154" t="s">
        <v>3</v>
      </c>
      <c r="AU7" s="156" t="s">
        <v>27</v>
      </c>
      <c r="AV7" s="155" t="s">
        <v>2</v>
      </c>
      <c r="AW7" s="153" t="s">
        <v>7</v>
      </c>
      <c r="AX7" s="153" t="s">
        <v>16</v>
      </c>
      <c r="AY7" s="153" t="s">
        <v>59</v>
      </c>
      <c r="AZ7" s="153" t="s">
        <v>15</v>
      </c>
      <c r="BA7" s="154" t="s">
        <v>3</v>
      </c>
      <c r="BB7" s="156" t="s">
        <v>27</v>
      </c>
      <c r="BC7" s="155" t="s">
        <v>2</v>
      </c>
      <c r="BD7" s="153" t="s">
        <v>7</v>
      </c>
      <c r="BE7" s="153" t="s">
        <v>16</v>
      </c>
      <c r="BF7" s="153" t="s">
        <v>59</v>
      </c>
      <c r="BG7" s="153" t="s">
        <v>15</v>
      </c>
      <c r="BH7" s="154" t="s">
        <v>3</v>
      </c>
      <c r="BI7" s="156" t="s">
        <v>27</v>
      </c>
      <c r="BJ7" s="155" t="s">
        <v>2</v>
      </c>
      <c r="BK7" s="153" t="s">
        <v>7</v>
      </c>
      <c r="BL7" s="153" t="s">
        <v>16</v>
      </c>
      <c r="BM7" s="153" t="s">
        <v>59</v>
      </c>
      <c r="BN7" s="153" t="s">
        <v>15</v>
      </c>
      <c r="BO7" s="154" t="s">
        <v>3</v>
      </c>
      <c r="BP7" s="156" t="s">
        <v>27</v>
      </c>
      <c r="BQ7" s="155" t="s">
        <v>2</v>
      </c>
      <c r="BR7" s="153" t="s">
        <v>7</v>
      </c>
      <c r="BS7" s="153" t="s">
        <v>16</v>
      </c>
      <c r="BT7" s="153" t="s">
        <v>59</v>
      </c>
      <c r="BU7" s="153" t="s">
        <v>15</v>
      </c>
      <c r="BV7" s="154" t="s">
        <v>3</v>
      </c>
      <c r="BW7" s="156" t="s">
        <v>27</v>
      </c>
      <c r="BX7" s="155" t="s">
        <v>2</v>
      </c>
      <c r="BY7" s="153" t="s">
        <v>7</v>
      </c>
      <c r="BZ7" s="153" t="s">
        <v>16</v>
      </c>
      <c r="CA7" s="153" t="s">
        <v>59</v>
      </c>
      <c r="CB7" s="153" t="s">
        <v>15</v>
      </c>
      <c r="CC7" s="154" t="s">
        <v>3</v>
      </c>
      <c r="CD7" s="156" t="s">
        <v>27</v>
      </c>
      <c r="CE7" s="155" t="s">
        <v>2</v>
      </c>
      <c r="CF7" s="153" t="s">
        <v>7</v>
      </c>
      <c r="CG7" s="153" t="s">
        <v>16</v>
      </c>
      <c r="CH7" s="153" t="s">
        <v>59</v>
      </c>
      <c r="CI7" s="153" t="s">
        <v>15</v>
      </c>
      <c r="CJ7" s="154" t="s">
        <v>3</v>
      </c>
      <c r="CK7" s="156" t="s">
        <v>27</v>
      </c>
      <c r="CL7" s="155" t="s">
        <v>2</v>
      </c>
      <c r="CM7" s="153" t="s">
        <v>7</v>
      </c>
      <c r="CN7" s="153" t="s">
        <v>16</v>
      </c>
      <c r="CO7" s="153" t="s">
        <v>59</v>
      </c>
      <c r="CP7" s="153" t="s">
        <v>15</v>
      </c>
      <c r="CQ7" s="154" t="s">
        <v>3</v>
      </c>
      <c r="CR7" s="156" t="s">
        <v>27</v>
      </c>
      <c r="CS7" s="155" t="s">
        <v>2</v>
      </c>
      <c r="CT7" s="153" t="s">
        <v>7</v>
      </c>
      <c r="CU7" s="153" t="s">
        <v>16</v>
      </c>
      <c r="CV7" s="153" t="s">
        <v>59</v>
      </c>
      <c r="CW7" s="153" t="s">
        <v>15</v>
      </c>
      <c r="CX7" s="154" t="s">
        <v>3</v>
      </c>
      <c r="CY7" s="156" t="s">
        <v>27</v>
      </c>
      <c r="CZ7" s="155" t="s">
        <v>2</v>
      </c>
      <c r="DA7" s="153" t="s">
        <v>7</v>
      </c>
      <c r="DB7" s="153" t="s">
        <v>16</v>
      </c>
      <c r="DC7" s="153" t="s">
        <v>59</v>
      </c>
      <c r="DD7" s="153" t="s">
        <v>15</v>
      </c>
      <c r="DE7" s="154" t="s">
        <v>3</v>
      </c>
      <c r="DF7" s="156" t="s">
        <v>27</v>
      </c>
      <c r="DG7" s="155" t="s">
        <v>2</v>
      </c>
      <c r="DH7" s="153" t="s">
        <v>7</v>
      </c>
      <c r="DI7" s="153" t="s">
        <v>16</v>
      </c>
      <c r="DJ7" s="153" t="s">
        <v>59</v>
      </c>
      <c r="DK7" s="153" t="s">
        <v>15</v>
      </c>
      <c r="DL7" s="154" t="s">
        <v>3</v>
      </c>
      <c r="DM7" s="156" t="s">
        <v>27</v>
      </c>
      <c r="DN7" s="155" t="s">
        <v>2</v>
      </c>
      <c r="DO7" s="153" t="s">
        <v>7</v>
      </c>
      <c r="DP7" s="153" t="s">
        <v>16</v>
      </c>
      <c r="DQ7" s="153" t="s">
        <v>59</v>
      </c>
      <c r="DR7" s="153" t="s">
        <v>15</v>
      </c>
      <c r="DS7" s="154" t="s">
        <v>3</v>
      </c>
      <c r="DT7" s="156" t="s">
        <v>27</v>
      </c>
      <c r="DU7" s="155" t="s">
        <v>2</v>
      </c>
      <c r="DV7" s="153" t="s">
        <v>7</v>
      </c>
      <c r="DW7" s="153" t="s">
        <v>16</v>
      </c>
      <c r="DX7" s="153" t="s">
        <v>59</v>
      </c>
      <c r="DY7" s="153" t="s">
        <v>15</v>
      </c>
      <c r="DZ7" s="154" t="s">
        <v>3</v>
      </c>
      <c r="EA7" s="156" t="s">
        <v>27</v>
      </c>
      <c r="EB7" s="155" t="s">
        <v>2</v>
      </c>
      <c r="EC7" s="153" t="s">
        <v>7</v>
      </c>
      <c r="ED7" s="153" t="s">
        <v>16</v>
      </c>
      <c r="EE7" s="153" t="s">
        <v>59</v>
      </c>
      <c r="EF7" s="153" t="s">
        <v>15</v>
      </c>
      <c r="EG7" s="154" t="s">
        <v>3</v>
      </c>
      <c r="EH7" s="156" t="s">
        <v>27</v>
      </c>
      <c r="EI7" s="155" t="s">
        <v>2</v>
      </c>
      <c r="EJ7" s="153" t="s">
        <v>7</v>
      </c>
      <c r="EK7" s="153" t="s">
        <v>16</v>
      </c>
      <c r="EL7" s="153" t="s">
        <v>59</v>
      </c>
      <c r="EM7" s="153" t="s">
        <v>15</v>
      </c>
      <c r="EN7" s="154" t="s">
        <v>3</v>
      </c>
      <c r="EO7" s="156" t="s">
        <v>27</v>
      </c>
      <c r="EP7" s="155" t="s">
        <v>2</v>
      </c>
      <c r="EQ7" s="153" t="s">
        <v>7</v>
      </c>
      <c r="ER7" s="153" t="s">
        <v>16</v>
      </c>
      <c r="ES7" s="153" t="s">
        <v>59</v>
      </c>
      <c r="ET7" s="153" t="s">
        <v>15</v>
      </c>
      <c r="EU7" s="154" t="s">
        <v>3</v>
      </c>
      <c r="EV7" s="156" t="s">
        <v>27</v>
      </c>
      <c r="EW7" s="106" t="s">
        <v>28</v>
      </c>
    </row>
    <row r="8" spans="1:153" ht="12.75" x14ac:dyDescent="0.2">
      <c r="A8" s="8">
        <v>1</v>
      </c>
      <c r="B8" s="240" t="s">
        <v>18</v>
      </c>
      <c r="C8" s="9" t="s">
        <v>70</v>
      </c>
      <c r="D8" s="9">
        <v>60</v>
      </c>
      <c r="E8" s="10">
        <v>15</v>
      </c>
      <c r="F8" s="10">
        <v>1</v>
      </c>
      <c r="G8" s="10">
        <v>1</v>
      </c>
      <c r="H8" s="10">
        <v>0</v>
      </c>
      <c r="I8" s="10">
        <v>2</v>
      </c>
      <c r="J8" s="111">
        <v>1</v>
      </c>
      <c r="K8" s="111">
        <f>D8-E8-F8-G8-H8-I8</f>
        <v>41</v>
      </c>
      <c r="L8" s="112" t="s">
        <v>1</v>
      </c>
      <c r="M8" s="90">
        <v>0</v>
      </c>
      <c r="N8" s="91">
        <v>0</v>
      </c>
      <c r="O8" s="91">
        <v>0</v>
      </c>
      <c r="P8" s="145" t="s">
        <v>1</v>
      </c>
      <c r="Q8" s="91">
        <v>0</v>
      </c>
      <c r="R8" s="166">
        <v>0</v>
      </c>
      <c r="S8" s="84" t="s">
        <v>1</v>
      </c>
      <c r="T8" s="162">
        <v>0</v>
      </c>
      <c r="U8" s="163">
        <v>0</v>
      </c>
      <c r="V8" s="163">
        <v>0</v>
      </c>
      <c r="W8" s="163" t="s">
        <v>1</v>
      </c>
      <c r="X8" s="163">
        <v>0</v>
      </c>
      <c r="Y8" s="166">
        <v>1</v>
      </c>
      <c r="Z8" s="161" t="s">
        <v>1</v>
      </c>
      <c r="AA8" s="162">
        <v>0</v>
      </c>
      <c r="AB8" s="163">
        <v>0</v>
      </c>
      <c r="AC8" s="163">
        <v>0</v>
      </c>
      <c r="AD8" s="163" t="s">
        <v>1</v>
      </c>
      <c r="AE8" s="163">
        <v>0</v>
      </c>
      <c r="AF8" s="166">
        <v>1</v>
      </c>
      <c r="AG8" s="161" t="s">
        <v>1</v>
      </c>
      <c r="AH8" s="162">
        <v>2</v>
      </c>
      <c r="AI8" s="163">
        <v>0</v>
      </c>
      <c r="AJ8" s="163">
        <v>0</v>
      </c>
      <c r="AK8" s="163" t="s">
        <v>1</v>
      </c>
      <c r="AL8" s="163">
        <v>0</v>
      </c>
      <c r="AM8" s="166">
        <v>1</v>
      </c>
      <c r="AN8" s="161" t="s">
        <v>1</v>
      </c>
      <c r="AO8" s="162">
        <v>3</v>
      </c>
      <c r="AP8" s="163">
        <v>0</v>
      </c>
      <c r="AQ8" s="163">
        <v>0</v>
      </c>
      <c r="AR8" s="163" t="s">
        <v>1</v>
      </c>
      <c r="AS8" s="163">
        <v>0</v>
      </c>
      <c r="AT8" s="166">
        <v>1</v>
      </c>
      <c r="AU8" s="161" t="s">
        <v>1</v>
      </c>
      <c r="AV8" s="162">
        <v>4</v>
      </c>
      <c r="AW8" s="163">
        <v>0</v>
      </c>
      <c r="AX8" s="163">
        <v>0</v>
      </c>
      <c r="AY8" s="163" t="s">
        <v>1</v>
      </c>
      <c r="AZ8" s="163">
        <v>0</v>
      </c>
      <c r="BA8" s="166">
        <v>1</v>
      </c>
      <c r="BB8" s="161" t="s">
        <v>1</v>
      </c>
      <c r="BC8" s="144" t="s">
        <v>1</v>
      </c>
      <c r="BD8" s="145" t="s">
        <v>1</v>
      </c>
      <c r="BE8" s="145" t="s">
        <v>1</v>
      </c>
      <c r="BF8" s="145" t="s">
        <v>1</v>
      </c>
      <c r="BG8" s="145" t="s">
        <v>1</v>
      </c>
      <c r="BH8" s="145" t="s">
        <v>1</v>
      </c>
      <c r="BI8" s="142" t="s">
        <v>1</v>
      </c>
      <c r="BJ8" s="162">
        <v>6</v>
      </c>
      <c r="BK8" s="163">
        <v>0</v>
      </c>
      <c r="BL8" s="163">
        <v>0</v>
      </c>
      <c r="BM8" s="186">
        <v>2</v>
      </c>
      <c r="BN8" s="163">
        <v>1</v>
      </c>
      <c r="BO8" s="166">
        <v>2</v>
      </c>
      <c r="BP8" s="161" t="s">
        <v>1</v>
      </c>
      <c r="BQ8" s="162">
        <v>11</v>
      </c>
      <c r="BR8" s="163">
        <v>0</v>
      </c>
      <c r="BS8" s="163">
        <v>0</v>
      </c>
      <c r="BT8" s="186">
        <v>2</v>
      </c>
      <c r="BU8" s="163">
        <v>2</v>
      </c>
      <c r="BV8" s="166">
        <v>2</v>
      </c>
      <c r="BW8" s="161" t="s">
        <v>1</v>
      </c>
      <c r="BX8" s="162">
        <v>13</v>
      </c>
      <c r="BY8" s="163">
        <v>0</v>
      </c>
      <c r="BZ8" s="163">
        <v>0</v>
      </c>
      <c r="CA8" s="186">
        <v>2</v>
      </c>
      <c r="CB8" s="182">
        <v>3</v>
      </c>
      <c r="CC8" s="166">
        <v>2</v>
      </c>
      <c r="CD8" s="161" t="s">
        <v>1</v>
      </c>
      <c r="CE8" s="162">
        <v>19</v>
      </c>
      <c r="CF8" s="163">
        <v>0</v>
      </c>
      <c r="CG8" s="163">
        <v>0</v>
      </c>
      <c r="CH8" s="186">
        <v>2</v>
      </c>
      <c r="CI8" s="163" t="s">
        <v>1</v>
      </c>
      <c r="CJ8" s="166">
        <v>2</v>
      </c>
      <c r="CK8" s="161" t="s">
        <v>1</v>
      </c>
      <c r="CL8" s="162">
        <v>20</v>
      </c>
      <c r="CM8" s="163">
        <v>0</v>
      </c>
      <c r="CN8" s="163">
        <v>0</v>
      </c>
      <c r="CO8" s="186">
        <v>2</v>
      </c>
      <c r="CP8" s="163" t="s">
        <v>1</v>
      </c>
      <c r="CQ8" s="166">
        <v>3</v>
      </c>
      <c r="CR8" s="161" t="s">
        <v>1</v>
      </c>
      <c r="CS8" s="162">
        <v>21</v>
      </c>
      <c r="CT8" s="163">
        <v>0</v>
      </c>
      <c r="CU8" s="163">
        <v>0</v>
      </c>
      <c r="CV8" s="186">
        <v>2</v>
      </c>
      <c r="CW8" s="163" t="s">
        <v>1</v>
      </c>
      <c r="CX8" s="166">
        <v>3</v>
      </c>
      <c r="CY8" s="161" t="s">
        <v>1</v>
      </c>
      <c r="CZ8" s="144" t="s">
        <v>1</v>
      </c>
      <c r="DA8" s="145" t="s">
        <v>1</v>
      </c>
      <c r="DB8" s="145" t="s">
        <v>1</v>
      </c>
      <c r="DC8" s="145" t="s">
        <v>1</v>
      </c>
      <c r="DD8" s="145" t="s">
        <v>1</v>
      </c>
      <c r="DE8" s="145" t="s">
        <v>1</v>
      </c>
      <c r="DF8" s="142" t="s">
        <v>1</v>
      </c>
      <c r="DG8" s="162">
        <v>23</v>
      </c>
      <c r="DH8" s="163">
        <v>0</v>
      </c>
      <c r="DI8" s="163">
        <v>0</v>
      </c>
      <c r="DJ8" s="186">
        <v>2</v>
      </c>
      <c r="DK8" s="163" t="s">
        <v>1</v>
      </c>
      <c r="DL8" s="166">
        <v>3</v>
      </c>
      <c r="DM8" s="161" t="s">
        <v>1</v>
      </c>
      <c r="DN8" s="162">
        <v>28</v>
      </c>
      <c r="DO8" s="163">
        <v>0</v>
      </c>
      <c r="DP8" s="163">
        <v>1</v>
      </c>
      <c r="DQ8" s="186">
        <v>2</v>
      </c>
      <c r="DR8" s="163" t="s">
        <v>1</v>
      </c>
      <c r="DS8" s="166">
        <v>4</v>
      </c>
      <c r="DT8" s="161" t="s">
        <v>1</v>
      </c>
      <c r="DU8" s="162">
        <v>37</v>
      </c>
      <c r="DV8" s="163">
        <v>0</v>
      </c>
      <c r="DW8" s="163">
        <v>1</v>
      </c>
      <c r="DX8" s="186">
        <v>2</v>
      </c>
      <c r="DY8" s="163" t="s">
        <v>1</v>
      </c>
      <c r="DZ8" s="166">
        <v>4</v>
      </c>
      <c r="EA8" s="161" t="s">
        <v>1</v>
      </c>
      <c r="EB8" s="162">
        <v>39</v>
      </c>
      <c r="EC8" s="163">
        <v>0</v>
      </c>
      <c r="ED8" s="163">
        <v>1</v>
      </c>
      <c r="EE8" s="186">
        <v>2</v>
      </c>
      <c r="EF8" s="163" t="s">
        <v>1</v>
      </c>
      <c r="EG8" s="166">
        <v>4</v>
      </c>
      <c r="EH8" s="161" t="s">
        <v>1</v>
      </c>
      <c r="EI8" s="162">
        <v>44</v>
      </c>
      <c r="EJ8" s="163">
        <v>0</v>
      </c>
      <c r="EK8" s="163">
        <v>1</v>
      </c>
      <c r="EL8" s="186">
        <v>2</v>
      </c>
      <c r="EM8" s="163" t="s">
        <v>1</v>
      </c>
      <c r="EN8" s="166">
        <v>4</v>
      </c>
      <c r="EO8" s="161" t="s">
        <v>1</v>
      </c>
      <c r="EP8" s="162">
        <f t="shared" ref="EP8:EP21" si="0">EI8</f>
        <v>44</v>
      </c>
      <c r="EQ8" s="163">
        <f t="shared" ref="EQ8:EQ21" si="1">EJ8</f>
        <v>0</v>
      </c>
      <c r="ER8" s="163">
        <f t="shared" ref="ER8:ER21" si="2">EK8</f>
        <v>1</v>
      </c>
      <c r="ES8" s="163">
        <f t="shared" ref="ES8:ES21" si="3">EL8</f>
        <v>2</v>
      </c>
      <c r="ET8" s="168">
        <f t="shared" ref="ET8:ET21" si="4">CB8</f>
        <v>3</v>
      </c>
      <c r="EU8" s="166">
        <f t="shared" ref="EU8:EU21" si="5">EN8</f>
        <v>4</v>
      </c>
      <c r="EV8" s="161" t="str">
        <f t="shared" ref="EV8:EV21" si="6">EO8</f>
        <v>-</v>
      </c>
      <c r="EW8" s="103">
        <f t="shared" ref="EW8:EW43" si="7">SUM(EP8:EV8)</f>
        <v>54</v>
      </c>
    </row>
    <row r="9" spans="1:153" ht="12.75" x14ac:dyDescent="0.2">
      <c r="A9" s="11">
        <v>2</v>
      </c>
      <c r="B9" s="241"/>
      <c r="C9" s="12" t="s">
        <v>71</v>
      </c>
      <c r="D9" s="12">
        <v>100</v>
      </c>
      <c r="E9" s="220">
        <v>36</v>
      </c>
      <c r="F9" s="220">
        <v>0</v>
      </c>
      <c r="G9" s="220">
        <v>1</v>
      </c>
      <c r="H9" s="220">
        <v>1</v>
      </c>
      <c r="I9" s="220">
        <v>3</v>
      </c>
      <c r="J9" s="223">
        <v>2</v>
      </c>
      <c r="K9" s="223">
        <f>D9+D10-E9-F9-G9-H9-I9</f>
        <v>109</v>
      </c>
      <c r="L9" s="224" t="s">
        <v>1</v>
      </c>
      <c r="M9" s="193">
        <v>0</v>
      </c>
      <c r="N9" s="188" t="s">
        <v>1</v>
      </c>
      <c r="O9" s="188">
        <v>0</v>
      </c>
      <c r="P9" s="188">
        <v>0</v>
      </c>
      <c r="Q9" s="188">
        <v>0</v>
      </c>
      <c r="R9" s="188">
        <v>0</v>
      </c>
      <c r="S9" s="198" t="s">
        <v>1</v>
      </c>
      <c r="T9" s="193">
        <v>0</v>
      </c>
      <c r="U9" s="188" t="s">
        <v>1</v>
      </c>
      <c r="V9" s="188">
        <v>0</v>
      </c>
      <c r="W9" s="188">
        <v>0</v>
      </c>
      <c r="X9" s="188">
        <v>0</v>
      </c>
      <c r="Y9" s="188">
        <v>0</v>
      </c>
      <c r="Z9" s="198" t="s">
        <v>1</v>
      </c>
      <c r="AA9" s="193">
        <v>0</v>
      </c>
      <c r="AB9" s="188" t="s">
        <v>1</v>
      </c>
      <c r="AC9" s="188">
        <v>0</v>
      </c>
      <c r="AD9" s="188">
        <v>0</v>
      </c>
      <c r="AE9" s="188">
        <v>0</v>
      </c>
      <c r="AF9" s="188">
        <v>0</v>
      </c>
      <c r="AG9" s="198" t="s">
        <v>1</v>
      </c>
      <c r="AH9" s="193">
        <v>1</v>
      </c>
      <c r="AI9" s="188" t="s">
        <v>1</v>
      </c>
      <c r="AJ9" s="188">
        <v>0</v>
      </c>
      <c r="AK9" s="188">
        <v>0</v>
      </c>
      <c r="AL9" s="188">
        <v>0</v>
      </c>
      <c r="AM9" s="188">
        <v>0</v>
      </c>
      <c r="AN9" s="198" t="s">
        <v>1</v>
      </c>
      <c r="AO9" s="193">
        <v>2</v>
      </c>
      <c r="AP9" s="188" t="s">
        <v>1</v>
      </c>
      <c r="AQ9" s="188">
        <v>0</v>
      </c>
      <c r="AR9" s="188">
        <v>0</v>
      </c>
      <c r="AS9" s="188">
        <v>0</v>
      </c>
      <c r="AT9" s="188">
        <v>0</v>
      </c>
      <c r="AU9" s="198" t="s">
        <v>1</v>
      </c>
      <c r="AV9" s="193">
        <v>2</v>
      </c>
      <c r="AW9" s="188" t="s">
        <v>1</v>
      </c>
      <c r="AX9" s="188">
        <v>0</v>
      </c>
      <c r="AY9" s="188">
        <v>0</v>
      </c>
      <c r="AZ9" s="188">
        <v>0</v>
      </c>
      <c r="BA9" s="188">
        <v>0</v>
      </c>
      <c r="BB9" s="198" t="s">
        <v>1</v>
      </c>
      <c r="BC9" s="193" t="s">
        <v>1</v>
      </c>
      <c r="BD9" s="188" t="s">
        <v>1</v>
      </c>
      <c r="BE9" s="188" t="s">
        <v>1</v>
      </c>
      <c r="BF9" s="188" t="s">
        <v>1</v>
      </c>
      <c r="BG9" s="188" t="s">
        <v>1</v>
      </c>
      <c r="BH9" s="188" t="s">
        <v>1</v>
      </c>
      <c r="BI9" s="198" t="s">
        <v>1</v>
      </c>
      <c r="BJ9" s="193">
        <v>3</v>
      </c>
      <c r="BK9" s="188" t="s">
        <v>1</v>
      </c>
      <c r="BL9" s="188">
        <v>0</v>
      </c>
      <c r="BM9" s="188">
        <v>0</v>
      </c>
      <c r="BN9" s="188">
        <v>0</v>
      </c>
      <c r="BO9" s="188">
        <v>0</v>
      </c>
      <c r="BP9" s="198" t="s">
        <v>1</v>
      </c>
      <c r="BQ9" s="193">
        <v>5</v>
      </c>
      <c r="BR9" s="188" t="s">
        <v>1</v>
      </c>
      <c r="BS9" s="188">
        <v>0</v>
      </c>
      <c r="BT9" s="188">
        <v>0</v>
      </c>
      <c r="BU9" s="188">
        <v>0</v>
      </c>
      <c r="BV9" s="188">
        <v>0</v>
      </c>
      <c r="BW9" s="198" t="s">
        <v>1</v>
      </c>
      <c r="BX9" s="193">
        <v>9</v>
      </c>
      <c r="BY9" s="188" t="s">
        <v>1</v>
      </c>
      <c r="BZ9" s="188">
        <v>0</v>
      </c>
      <c r="CA9" s="188">
        <v>0</v>
      </c>
      <c r="CB9" s="207">
        <v>0</v>
      </c>
      <c r="CC9" s="188">
        <v>0</v>
      </c>
      <c r="CD9" s="198" t="s">
        <v>1</v>
      </c>
      <c r="CE9" s="193">
        <v>12</v>
      </c>
      <c r="CF9" s="188" t="s">
        <v>1</v>
      </c>
      <c r="CG9" s="188">
        <v>0</v>
      </c>
      <c r="CH9" s="188">
        <v>1</v>
      </c>
      <c r="CI9" s="188" t="s">
        <v>1</v>
      </c>
      <c r="CJ9" s="188">
        <v>0</v>
      </c>
      <c r="CK9" s="198" t="s">
        <v>1</v>
      </c>
      <c r="CL9" s="193">
        <v>13</v>
      </c>
      <c r="CM9" s="188" t="s">
        <v>1</v>
      </c>
      <c r="CN9" s="188">
        <v>0</v>
      </c>
      <c r="CO9" s="188">
        <v>1</v>
      </c>
      <c r="CP9" s="188" t="s">
        <v>1</v>
      </c>
      <c r="CQ9" s="188">
        <v>0</v>
      </c>
      <c r="CR9" s="198" t="s">
        <v>1</v>
      </c>
      <c r="CS9" s="193">
        <v>15</v>
      </c>
      <c r="CT9" s="188" t="s">
        <v>1</v>
      </c>
      <c r="CU9" s="188">
        <v>0</v>
      </c>
      <c r="CV9" s="188">
        <v>1</v>
      </c>
      <c r="CW9" s="188" t="s">
        <v>1</v>
      </c>
      <c r="CX9" s="188">
        <v>0</v>
      </c>
      <c r="CY9" s="198" t="s">
        <v>1</v>
      </c>
      <c r="CZ9" s="193" t="s">
        <v>1</v>
      </c>
      <c r="DA9" s="188" t="s">
        <v>1</v>
      </c>
      <c r="DB9" s="188" t="s">
        <v>1</v>
      </c>
      <c r="DC9" s="188" t="s">
        <v>1</v>
      </c>
      <c r="DD9" s="188" t="s">
        <v>1</v>
      </c>
      <c r="DE9" s="188" t="s">
        <v>1</v>
      </c>
      <c r="DF9" s="198" t="s">
        <v>1</v>
      </c>
      <c r="DG9" s="193">
        <v>16</v>
      </c>
      <c r="DH9" s="188" t="s">
        <v>1</v>
      </c>
      <c r="DI9" s="188">
        <v>0</v>
      </c>
      <c r="DJ9" s="188">
        <v>0</v>
      </c>
      <c r="DK9" s="188" t="s">
        <v>1</v>
      </c>
      <c r="DL9" s="188">
        <v>0</v>
      </c>
      <c r="DM9" s="198" t="s">
        <v>1</v>
      </c>
      <c r="DN9" s="193">
        <v>17</v>
      </c>
      <c r="DO9" s="188" t="s">
        <v>1</v>
      </c>
      <c r="DP9" s="188">
        <v>0</v>
      </c>
      <c r="DQ9" s="188">
        <v>0</v>
      </c>
      <c r="DR9" s="188" t="s">
        <v>1</v>
      </c>
      <c r="DS9" s="188">
        <v>0</v>
      </c>
      <c r="DT9" s="198" t="s">
        <v>1</v>
      </c>
      <c r="DU9" s="193">
        <v>18</v>
      </c>
      <c r="DV9" s="188" t="s">
        <v>1</v>
      </c>
      <c r="DW9" s="188">
        <v>0</v>
      </c>
      <c r="DX9" s="188">
        <v>0</v>
      </c>
      <c r="DY9" s="188" t="s">
        <v>1</v>
      </c>
      <c r="DZ9" s="188">
        <v>0</v>
      </c>
      <c r="EA9" s="198" t="s">
        <v>1</v>
      </c>
      <c r="EB9" s="193">
        <v>20</v>
      </c>
      <c r="EC9" s="188" t="s">
        <v>1</v>
      </c>
      <c r="ED9" s="188">
        <v>0</v>
      </c>
      <c r="EE9" s="188">
        <v>0</v>
      </c>
      <c r="EF9" s="188" t="s">
        <v>1</v>
      </c>
      <c r="EG9" s="188">
        <v>0</v>
      </c>
      <c r="EH9" s="198" t="s">
        <v>1</v>
      </c>
      <c r="EI9" s="193">
        <v>23</v>
      </c>
      <c r="EJ9" s="188" t="s">
        <v>1</v>
      </c>
      <c r="EK9" s="188">
        <v>0</v>
      </c>
      <c r="EL9" s="188">
        <v>1</v>
      </c>
      <c r="EM9" s="188" t="s">
        <v>1</v>
      </c>
      <c r="EN9" s="188">
        <v>0</v>
      </c>
      <c r="EO9" s="198" t="s">
        <v>1</v>
      </c>
      <c r="EP9" s="193">
        <f t="shared" si="0"/>
        <v>23</v>
      </c>
      <c r="EQ9" s="188" t="str">
        <f t="shared" si="1"/>
        <v>-</v>
      </c>
      <c r="ER9" s="188">
        <f t="shared" si="2"/>
        <v>0</v>
      </c>
      <c r="ES9" s="188">
        <f t="shared" si="3"/>
        <v>1</v>
      </c>
      <c r="ET9" s="213">
        <f t="shared" si="4"/>
        <v>0</v>
      </c>
      <c r="EU9" s="188">
        <f t="shared" si="5"/>
        <v>0</v>
      </c>
      <c r="EV9" s="198" t="str">
        <f t="shared" si="6"/>
        <v>-</v>
      </c>
      <c r="EW9" s="211">
        <f t="shared" si="7"/>
        <v>24</v>
      </c>
    </row>
    <row r="10" spans="1:153" ht="12.75" x14ac:dyDescent="0.2">
      <c r="A10" s="11">
        <v>3</v>
      </c>
      <c r="B10" s="241"/>
      <c r="C10" s="12" t="s">
        <v>17</v>
      </c>
      <c r="D10" s="12">
        <v>50</v>
      </c>
      <c r="E10" s="221"/>
      <c r="F10" s="221"/>
      <c r="G10" s="221"/>
      <c r="H10" s="221"/>
      <c r="I10" s="221"/>
      <c r="J10" s="223"/>
      <c r="K10" s="223"/>
      <c r="L10" s="224"/>
      <c r="M10" s="200"/>
      <c r="N10" s="190"/>
      <c r="O10" s="190"/>
      <c r="P10" s="190"/>
      <c r="Q10" s="190"/>
      <c r="R10" s="190"/>
      <c r="S10" s="199"/>
      <c r="T10" s="200"/>
      <c r="U10" s="190"/>
      <c r="V10" s="190"/>
      <c r="W10" s="190"/>
      <c r="X10" s="190"/>
      <c r="Y10" s="190"/>
      <c r="Z10" s="199"/>
      <c r="AA10" s="200"/>
      <c r="AB10" s="190"/>
      <c r="AC10" s="190"/>
      <c r="AD10" s="190"/>
      <c r="AE10" s="190"/>
      <c r="AF10" s="190"/>
      <c r="AG10" s="199"/>
      <c r="AH10" s="200"/>
      <c r="AI10" s="190"/>
      <c r="AJ10" s="190"/>
      <c r="AK10" s="190"/>
      <c r="AL10" s="190"/>
      <c r="AM10" s="190"/>
      <c r="AN10" s="199"/>
      <c r="AO10" s="200"/>
      <c r="AP10" s="190"/>
      <c r="AQ10" s="190"/>
      <c r="AR10" s="190"/>
      <c r="AS10" s="190"/>
      <c r="AT10" s="190"/>
      <c r="AU10" s="199"/>
      <c r="AV10" s="200"/>
      <c r="AW10" s="190"/>
      <c r="AX10" s="190"/>
      <c r="AY10" s="190"/>
      <c r="AZ10" s="190"/>
      <c r="BA10" s="190"/>
      <c r="BB10" s="199"/>
      <c r="BC10" s="200"/>
      <c r="BD10" s="190"/>
      <c r="BE10" s="190"/>
      <c r="BF10" s="190"/>
      <c r="BG10" s="190"/>
      <c r="BH10" s="190"/>
      <c r="BI10" s="199"/>
      <c r="BJ10" s="200"/>
      <c r="BK10" s="190"/>
      <c r="BL10" s="190"/>
      <c r="BM10" s="190"/>
      <c r="BN10" s="190"/>
      <c r="BO10" s="190"/>
      <c r="BP10" s="199"/>
      <c r="BQ10" s="200"/>
      <c r="BR10" s="190"/>
      <c r="BS10" s="190"/>
      <c r="BT10" s="190"/>
      <c r="BU10" s="190"/>
      <c r="BV10" s="190"/>
      <c r="BW10" s="199"/>
      <c r="BX10" s="200"/>
      <c r="BY10" s="190"/>
      <c r="BZ10" s="190"/>
      <c r="CA10" s="190"/>
      <c r="CB10" s="208"/>
      <c r="CC10" s="190"/>
      <c r="CD10" s="199"/>
      <c r="CE10" s="200"/>
      <c r="CF10" s="190"/>
      <c r="CG10" s="190"/>
      <c r="CH10" s="190"/>
      <c r="CI10" s="190"/>
      <c r="CJ10" s="190"/>
      <c r="CK10" s="199"/>
      <c r="CL10" s="200"/>
      <c r="CM10" s="190"/>
      <c r="CN10" s="190"/>
      <c r="CO10" s="190"/>
      <c r="CP10" s="190"/>
      <c r="CQ10" s="190"/>
      <c r="CR10" s="199"/>
      <c r="CS10" s="200"/>
      <c r="CT10" s="190"/>
      <c r="CU10" s="190"/>
      <c r="CV10" s="190"/>
      <c r="CW10" s="190"/>
      <c r="CX10" s="190"/>
      <c r="CY10" s="199"/>
      <c r="CZ10" s="200"/>
      <c r="DA10" s="190"/>
      <c r="DB10" s="190"/>
      <c r="DC10" s="190"/>
      <c r="DD10" s="190"/>
      <c r="DE10" s="190"/>
      <c r="DF10" s="199"/>
      <c r="DG10" s="200"/>
      <c r="DH10" s="190"/>
      <c r="DI10" s="190"/>
      <c r="DJ10" s="190"/>
      <c r="DK10" s="190"/>
      <c r="DL10" s="190"/>
      <c r="DM10" s="199"/>
      <c r="DN10" s="200"/>
      <c r="DO10" s="190"/>
      <c r="DP10" s="190"/>
      <c r="DQ10" s="190"/>
      <c r="DR10" s="190"/>
      <c r="DS10" s="190"/>
      <c r="DT10" s="199"/>
      <c r="DU10" s="200"/>
      <c r="DV10" s="190"/>
      <c r="DW10" s="190"/>
      <c r="DX10" s="190"/>
      <c r="DY10" s="190"/>
      <c r="DZ10" s="190"/>
      <c r="EA10" s="199"/>
      <c r="EB10" s="200"/>
      <c r="EC10" s="190"/>
      <c r="ED10" s="190"/>
      <c r="EE10" s="190"/>
      <c r="EF10" s="190"/>
      <c r="EG10" s="190"/>
      <c r="EH10" s="199"/>
      <c r="EI10" s="200"/>
      <c r="EJ10" s="190"/>
      <c r="EK10" s="190"/>
      <c r="EL10" s="190"/>
      <c r="EM10" s="190"/>
      <c r="EN10" s="190"/>
      <c r="EO10" s="199"/>
      <c r="EP10" s="200">
        <f t="shared" si="0"/>
        <v>0</v>
      </c>
      <c r="EQ10" s="190">
        <f t="shared" si="1"/>
        <v>0</v>
      </c>
      <c r="ER10" s="190">
        <f t="shared" si="2"/>
        <v>0</v>
      </c>
      <c r="ES10" s="190">
        <f t="shared" si="3"/>
        <v>0</v>
      </c>
      <c r="ET10" s="214">
        <f t="shared" si="4"/>
        <v>0</v>
      </c>
      <c r="EU10" s="190">
        <f t="shared" si="5"/>
        <v>0</v>
      </c>
      <c r="EV10" s="199">
        <f t="shared" si="6"/>
        <v>0</v>
      </c>
      <c r="EW10" s="211">
        <f t="shared" si="7"/>
        <v>0</v>
      </c>
    </row>
    <row r="11" spans="1:153" ht="12.75" x14ac:dyDescent="0.2">
      <c r="A11" s="11">
        <v>4</v>
      </c>
      <c r="B11" s="241"/>
      <c r="C11" s="12" t="s">
        <v>72</v>
      </c>
      <c r="D11" s="12">
        <v>60</v>
      </c>
      <c r="E11" s="13">
        <v>18</v>
      </c>
      <c r="F11" s="13">
        <v>0</v>
      </c>
      <c r="G11" s="13">
        <v>1</v>
      </c>
      <c r="H11" s="13">
        <v>1</v>
      </c>
      <c r="I11" s="13">
        <v>2</v>
      </c>
      <c r="J11" s="114">
        <v>2</v>
      </c>
      <c r="K11" s="114">
        <f>D11-E11-F11-G11-H11-I11</f>
        <v>38</v>
      </c>
      <c r="L11" s="115" t="s">
        <v>1</v>
      </c>
      <c r="M11" s="65">
        <v>0</v>
      </c>
      <c r="N11" s="66" t="s">
        <v>1</v>
      </c>
      <c r="O11" s="66">
        <v>0</v>
      </c>
      <c r="P11" s="132">
        <v>0</v>
      </c>
      <c r="Q11" s="66">
        <v>0</v>
      </c>
      <c r="R11" s="66">
        <v>0</v>
      </c>
      <c r="S11" s="67" t="s">
        <v>1</v>
      </c>
      <c r="T11" s="158">
        <v>0</v>
      </c>
      <c r="U11" s="159" t="s">
        <v>1</v>
      </c>
      <c r="V11" s="159">
        <v>0</v>
      </c>
      <c r="W11" s="159">
        <v>0</v>
      </c>
      <c r="X11" s="159">
        <v>0</v>
      </c>
      <c r="Y11" s="159">
        <v>0</v>
      </c>
      <c r="Z11" s="160" t="s">
        <v>1</v>
      </c>
      <c r="AA11" s="158">
        <v>0</v>
      </c>
      <c r="AB11" s="159" t="s">
        <v>1</v>
      </c>
      <c r="AC11" s="159">
        <v>0</v>
      </c>
      <c r="AD11" s="159">
        <v>0</v>
      </c>
      <c r="AE11" s="159">
        <v>0</v>
      </c>
      <c r="AF11" s="159">
        <v>0</v>
      </c>
      <c r="AG11" s="160" t="s">
        <v>1</v>
      </c>
      <c r="AH11" s="158">
        <v>2</v>
      </c>
      <c r="AI11" s="159" t="s">
        <v>1</v>
      </c>
      <c r="AJ11" s="159">
        <v>0</v>
      </c>
      <c r="AK11" s="159">
        <v>0</v>
      </c>
      <c r="AL11" s="159">
        <v>1</v>
      </c>
      <c r="AM11" s="159">
        <v>0</v>
      </c>
      <c r="AN11" s="160" t="s">
        <v>1</v>
      </c>
      <c r="AO11" s="158">
        <v>3</v>
      </c>
      <c r="AP11" s="159" t="s">
        <v>1</v>
      </c>
      <c r="AQ11" s="159">
        <v>0</v>
      </c>
      <c r="AR11" s="159">
        <v>0</v>
      </c>
      <c r="AS11" s="159">
        <v>1</v>
      </c>
      <c r="AT11" s="159">
        <v>0</v>
      </c>
      <c r="AU11" s="160" t="s">
        <v>1</v>
      </c>
      <c r="AV11" s="158">
        <v>5</v>
      </c>
      <c r="AW11" s="159" t="s">
        <v>1</v>
      </c>
      <c r="AX11" s="159">
        <v>0</v>
      </c>
      <c r="AY11" s="159">
        <v>0</v>
      </c>
      <c r="AZ11" s="159">
        <v>1</v>
      </c>
      <c r="BA11" s="159">
        <v>0</v>
      </c>
      <c r="BB11" s="160" t="s">
        <v>1</v>
      </c>
      <c r="BC11" s="193" t="s">
        <v>1</v>
      </c>
      <c r="BD11" s="132" t="s">
        <v>1</v>
      </c>
      <c r="BE11" s="132" t="s">
        <v>1</v>
      </c>
      <c r="BF11" s="132" t="s">
        <v>1</v>
      </c>
      <c r="BG11" s="132" t="s">
        <v>1</v>
      </c>
      <c r="BH11" s="132" t="s">
        <v>1</v>
      </c>
      <c r="BI11" s="133" t="s">
        <v>1</v>
      </c>
      <c r="BJ11" s="158">
        <v>8</v>
      </c>
      <c r="BK11" s="159" t="s">
        <v>1</v>
      </c>
      <c r="BL11" s="159">
        <v>0</v>
      </c>
      <c r="BM11" s="159">
        <v>0</v>
      </c>
      <c r="BN11" s="159">
        <v>2</v>
      </c>
      <c r="BO11" s="159">
        <v>0</v>
      </c>
      <c r="BP11" s="160" t="s">
        <v>1</v>
      </c>
      <c r="BQ11" s="158">
        <v>8</v>
      </c>
      <c r="BR11" s="159" t="s">
        <v>1</v>
      </c>
      <c r="BS11" s="159">
        <v>0</v>
      </c>
      <c r="BT11" s="159">
        <v>0</v>
      </c>
      <c r="BU11" s="159">
        <v>2</v>
      </c>
      <c r="BV11" s="159">
        <v>0</v>
      </c>
      <c r="BW11" s="160" t="s">
        <v>1</v>
      </c>
      <c r="BX11" s="158">
        <v>9</v>
      </c>
      <c r="BY11" s="159" t="s">
        <v>1</v>
      </c>
      <c r="BZ11" s="159">
        <v>0</v>
      </c>
      <c r="CA11" s="159">
        <v>0</v>
      </c>
      <c r="CB11" s="185">
        <v>2</v>
      </c>
      <c r="CC11" s="159">
        <v>0</v>
      </c>
      <c r="CD11" s="160" t="s">
        <v>1</v>
      </c>
      <c r="CE11" s="158">
        <v>12</v>
      </c>
      <c r="CF11" s="159" t="s">
        <v>1</v>
      </c>
      <c r="CG11" s="159">
        <v>0</v>
      </c>
      <c r="CH11" s="159">
        <v>0</v>
      </c>
      <c r="CI11" s="159" t="s">
        <v>1</v>
      </c>
      <c r="CJ11" s="159">
        <v>0</v>
      </c>
      <c r="CK11" s="160" t="s">
        <v>1</v>
      </c>
      <c r="CL11" s="158">
        <v>12</v>
      </c>
      <c r="CM11" s="159" t="s">
        <v>1</v>
      </c>
      <c r="CN11" s="159">
        <v>0</v>
      </c>
      <c r="CO11" s="159">
        <v>0</v>
      </c>
      <c r="CP11" s="159" t="s">
        <v>1</v>
      </c>
      <c r="CQ11" s="159">
        <v>0</v>
      </c>
      <c r="CR11" s="160" t="s">
        <v>1</v>
      </c>
      <c r="CS11" s="158">
        <v>12</v>
      </c>
      <c r="CT11" s="159" t="s">
        <v>1</v>
      </c>
      <c r="CU11" s="159">
        <v>0</v>
      </c>
      <c r="CV11" s="159">
        <v>0</v>
      </c>
      <c r="CW11" s="159" t="s">
        <v>1</v>
      </c>
      <c r="CX11" s="159">
        <v>0</v>
      </c>
      <c r="CY11" s="160" t="s">
        <v>1</v>
      </c>
      <c r="CZ11" s="193" t="s">
        <v>1</v>
      </c>
      <c r="DA11" s="132" t="s">
        <v>1</v>
      </c>
      <c r="DB11" s="132" t="s">
        <v>1</v>
      </c>
      <c r="DC11" s="132" t="s">
        <v>1</v>
      </c>
      <c r="DD11" s="132" t="s">
        <v>1</v>
      </c>
      <c r="DE11" s="132" t="s">
        <v>1</v>
      </c>
      <c r="DF11" s="133" t="s">
        <v>1</v>
      </c>
      <c r="DG11" s="158">
        <v>16</v>
      </c>
      <c r="DH11" s="159" t="s">
        <v>1</v>
      </c>
      <c r="DI11" s="159">
        <v>0</v>
      </c>
      <c r="DJ11" s="159">
        <v>0</v>
      </c>
      <c r="DK11" s="159" t="s">
        <v>1</v>
      </c>
      <c r="DL11" s="159">
        <v>0</v>
      </c>
      <c r="DM11" s="160" t="s">
        <v>1</v>
      </c>
      <c r="DN11" s="158">
        <v>19</v>
      </c>
      <c r="DO11" s="159" t="s">
        <v>1</v>
      </c>
      <c r="DP11" s="159">
        <v>0</v>
      </c>
      <c r="DQ11" s="159">
        <v>0</v>
      </c>
      <c r="DR11" s="159" t="s">
        <v>1</v>
      </c>
      <c r="DS11" s="159">
        <v>0</v>
      </c>
      <c r="DT11" s="160" t="s">
        <v>1</v>
      </c>
      <c r="DU11" s="158">
        <v>21</v>
      </c>
      <c r="DV11" s="159" t="s">
        <v>1</v>
      </c>
      <c r="DW11" s="159">
        <v>0</v>
      </c>
      <c r="DX11" s="159">
        <v>0</v>
      </c>
      <c r="DY11" s="159" t="s">
        <v>1</v>
      </c>
      <c r="DZ11" s="159">
        <v>0</v>
      </c>
      <c r="EA11" s="160" t="s">
        <v>1</v>
      </c>
      <c r="EB11" s="158">
        <v>22</v>
      </c>
      <c r="EC11" s="159" t="s">
        <v>1</v>
      </c>
      <c r="ED11" s="159">
        <v>0</v>
      </c>
      <c r="EE11" s="159">
        <v>0</v>
      </c>
      <c r="EF11" s="159" t="s">
        <v>1</v>
      </c>
      <c r="EG11" s="159">
        <v>0</v>
      </c>
      <c r="EH11" s="160" t="s">
        <v>1</v>
      </c>
      <c r="EI11" s="158">
        <v>26</v>
      </c>
      <c r="EJ11" s="159" t="s">
        <v>1</v>
      </c>
      <c r="EK11" s="159">
        <v>0</v>
      </c>
      <c r="EL11" s="159">
        <v>0</v>
      </c>
      <c r="EM11" s="159" t="s">
        <v>1</v>
      </c>
      <c r="EN11" s="159">
        <v>0</v>
      </c>
      <c r="EO11" s="160" t="s">
        <v>1</v>
      </c>
      <c r="EP11" s="158">
        <f t="shared" si="0"/>
        <v>26</v>
      </c>
      <c r="EQ11" s="159" t="str">
        <f t="shared" si="1"/>
        <v>-</v>
      </c>
      <c r="ER11" s="159">
        <f t="shared" si="2"/>
        <v>0</v>
      </c>
      <c r="ES11" s="159">
        <f t="shared" si="3"/>
        <v>0</v>
      </c>
      <c r="ET11" s="169">
        <f t="shared" si="4"/>
        <v>2</v>
      </c>
      <c r="EU11" s="159">
        <f t="shared" si="5"/>
        <v>0</v>
      </c>
      <c r="EV11" s="160" t="str">
        <f t="shared" si="6"/>
        <v>-</v>
      </c>
      <c r="EW11" s="104">
        <f t="shared" si="7"/>
        <v>28</v>
      </c>
    </row>
    <row r="12" spans="1:153" ht="12.75" x14ac:dyDescent="0.2">
      <c r="A12" s="11">
        <v>5</v>
      </c>
      <c r="B12" s="241"/>
      <c r="C12" s="12" t="s">
        <v>73</v>
      </c>
      <c r="D12" s="12">
        <v>60</v>
      </c>
      <c r="E12" s="13">
        <v>19</v>
      </c>
      <c r="F12" s="13">
        <v>0</v>
      </c>
      <c r="G12" s="13">
        <v>0</v>
      </c>
      <c r="H12" s="13">
        <v>1</v>
      </c>
      <c r="I12" s="13">
        <v>2</v>
      </c>
      <c r="J12" s="114">
        <v>2</v>
      </c>
      <c r="K12" s="114">
        <f>D12-E12-F12-G12-H12-I12</f>
        <v>38</v>
      </c>
      <c r="L12" s="115" t="s">
        <v>1</v>
      </c>
      <c r="M12" s="65">
        <v>0</v>
      </c>
      <c r="N12" s="66" t="s">
        <v>1</v>
      </c>
      <c r="O12" s="66" t="s">
        <v>1</v>
      </c>
      <c r="P12" s="132">
        <v>0</v>
      </c>
      <c r="Q12" s="66">
        <v>0</v>
      </c>
      <c r="R12" s="66">
        <v>0</v>
      </c>
      <c r="S12" s="67" t="s">
        <v>1</v>
      </c>
      <c r="T12" s="158">
        <v>0</v>
      </c>
      <c r="U12" s="159" t="s">
        <v>1</v>
      </c>
      <c r="V12" s="159" t="s">
        <v>1</v>
      </c>
      <c r="W12" s="159">
        <v>0</v>
      </c>
      <c r="X12" s="159">
        <v>0</v>
      </c>
      <c r="Y12" s="159">
        <v>0</v>
      </c>
      <c r="Z12" s="160" t="s">
        <v>1</v>
      </c>
      <c r="AA12" s="158">
        <v>2</v>
      </c>
      <c r="AB12" s="159" t="s">
        <v>1</v>
      </c>
      <c r="AC12" s="159" t="s">
        <v>1</v>
      </c>
      <c r="AD12" s="159">
        <v>0</v>
      </c>
      <c r="AE12" s="159">
        <v>0</v>
      </c>
      <c r="AF12" s="159">
        <v>0</v>
      </c>
      <c r="AG12" s="160" t="s">
        <v>1</v>
      </c>
      <c r="AH12" s="158">
        <v>5</v>
      </c>
      <c r="AI12" s="159" t="s">
        <v>1</v>
      </c>
      <c r="AJ12" s="159" t="s">
        <v>1</v>
      </c>
      <c r="AK12" s="159">
        <v>0</v>
      </c>
      <c r="AL12" s="159">
        <v>1</v>
      </c>
      <c r="AM12" s="159">
        <v>0</v>
      </c>
      <c r="AN12" s="160" t="s">
        <v>1</v>
      </c>
      <c r="AO12" s="158">
        <v>5</v>
      </c>
      <c r="AP12" s="159" t="s">
        <v>1</v>
      </c>
      <c r="AQ12" s="159" t="s">
        <v>1</v>
      </c>
      <c r="AR12" s="159">
        <v>0</v>
      </c>
      <c r="AS12" s="159">
        <v>1</v>
      </c>
      <c r="AT12" s="159">
        <v>0</v>
      </c>
      <c r="AU12" s="160" t="s">
        <v>1</v>
      </c>
      <c r="AV12" s="158">
        <v>5</v>
      </c>
      <c r="AW12" s="159" t="s">
        <v>1</v>
      </c>
      <c r="AX12" s="159" t="s">
        <v>1</v>
      </c>
      <c r="AY12" s="159">
        <v>0</v>
      </c>
      <c r="AZ12" s="159">
        <v>1</v>
      </c>
      <c r="BA12" s="159">
        <v>0</v>
      </c>
      <c r="BB12" s="160" t="s">
        <v>1</v>
      </c>
      <c r="BC12" s="200"/>
      <c r="BD12" s="132" t="s">
        <v>1</v>
      </c>
      <c r="BE12" s="132" t="s">
        <v>1</v>
      </c>
      <c r="BF12" s="132" t="s">
        <v>1</v>
      </c>
      <c r="BG12" s="132" t="s">
        <v>1</v>
      </c>
      <c r="BH12" s="132" t="s">
        <v>1</v>
      </c>
      <c r="BI12" s="133" t="s">
        <v>1</v>
      </c>
      <c r="BJ12" s="158">
        <v>6</v>
      </c>
      <c r="BK12" s="159" t="s">
        <v>1</v>
      </c>
      <c r="BL12" s="159" t="s">
        <v>1</v>
      </c>
      <c r="BM12" s="159">
        <v>0</v>
      </c>
      <c r="BN12" s="159">
        <v>2</v>
      </c>
      <c r="BO12" s="159">
        <v>0</v>
      </c>
      <c r="BP12" s="160" t="s">
        <v>1</v>
      </c>
      <c r="BQ12" s="158">
        <v>8</v>
      </c>
      <c r="BR12" s="159" t="s">
        <v>1</v>
      </c>
      <c r="BS12" s="159" t="s">
        <v>1</v>
      </c>
      <c r="BT12" s="159">
        <v>0</v>
      </c>
      <c r="BU12" s="159">
        <v>4</v>
      </c>
      <c r="BV12" s="159">
        <v>0</v>
      </c>
      <c r="BW12" s="160" t="s">
        <v>1</v>
      </c>
      <c r="BX12" s="158">
        <v>9</v>
      </c>
      <c r="BY12" s="159" t="s">
        <v>1</v>
      </c>
      <c r="BZ12" s="159" t="s">
        <v>1</v>
      </c>
      <c r="CA12" s="159">
        <v>0</v>
      </c>
      <c r="CB12" s="185">
        <v>4</v>
      </c>
      <c r="CC12" s="159">
        <v>0</v>
      </c>
      <c r="CD12" s="160" t="s">
        <v>1</v>
      </c>
      <c r="CE12" s="158">
        <v>9</v>
      </c>
      <c r="CF12" s="159" t="s">
        <v>1</v>
      </c>
      <c r="CG12" s="159" t="s">
        <v>1</v>
      </c>
      <c r="CH12" s="159">
        <v>0</v>
      </c>
      <c r="CI12" s="159" t="s">
        <v>1</v>
      </c>
      <c r="CJ12" s="159">
        <v>0</v>
      </c>
      <c r="CK12" s="160" t="s">
        <v>1</v>
      </c>
      <c r="CL12" s="158">
        <v>11</v>
      </c>
      <c r="CM12" s="159" t="s">
        <v>1</v>
      </c>
      <c r="CN12" s="159" t="s">
        <v>1</v>
      </c>
      <c r="CO12" s="159">
        <v>0</v>
      </c>
      <c r="CP12" s="159" t="s">
        <v>1</v>
      </c>
      <c r="CQ12" s="159">
        <v>0</v>
      </c>
      <c r="CR12" s="160" t="s">
        <v>1</v>
      </c>
      <c r="CS12" s="158">
        <v>12</v>
      </c>
      <c r="CT12" s="159" t="s">
        <v>1</v>
      </c>
      <c r="CU12" s="159" t="s">
        <v>1</v>
      </c>
      <c r="CV12" s="159">
        <v>0</v>
      </c>
      <c r="CW12" s="159" t="s">
        <v>1</v>
      </c>
      <c r="CX12" s="159">
        <v>0</v>
      </c>
      <c r="CY12" s="160" t="s">
        <v>1</v>
      </c>
      <c r="CZ12" s="200"/>
      <c r="DA12" s="132" t="s">
        <v>1</v>
      </c>
      <c r="DB12" s="132" t="s">
        <v>1</v>
      </c>
      <c r="DC12" s="132" t="s">
        <v>1</v>
      </c>
      <c r="DD12" s="132" t="s">
        <v>1</v>
      </c>
      <c r="DE12" s="132" t="s">
        <v>1</v>
      </c>
      <c r="DF12" s="133" t="s">
        <v>1</v>
      </c>
      <c r="DG12" s="158">
        <v>14</v>
      </c>
      <c r="DH12" s="159" t="s">
        <v>1</v>
      </c>
      <c r="DI12" s="159" t="s">
        <v>1</v>
      </c>
      <c r="DJ12" s="159">
        <v>0</v>
      </c>
      <c r="DK12" s="159" t="s">
        <v>1</v>
      </c>
      <c r="DL12" s="159">
        <v>0</v>
      </c>
      <c r="DM12" s="160" t="s">
        <v>1</v>
      </c>
      <c r="DN12" s="158">
        <v>14</v>
      </c>
      <c r="DO12" s="159" t="s">
        <v>1</v>
      </c>
      <c r="DP12" s="159" t="s">
        <v>1</v>
      </c>
      <c r="DQ12" s="159">
        <v>0</v>
      </c>
      <c r="DR12" s="159" t="s">
        <v>1</v>
      </c>
      <c r="DS12" s="159">
        <v>0</v>
      </c>
      <c r="DT12" s="160" t="s">
        <v>1</v>
      </c>
      <c r="DU12" s="158">
        <v>15</v>
      </c>
      <c r="DV12" s="159" t="s">
        <v>1</v>
      </c>
      <c r="DW12" s="159" t="s">
        <v>1</v>
      </c>
      <c r="DX12" s="159">
        <v>0</v>
      </c>
      <c r="DY12" s="159" t="s">
        <v>1</v>
      </c>
      <c r="DZ12" s="159">
        <v>0</v>
      </c>
      <c r="EA12" s="160" t="s">
        <v>1</v>
      </c>
      <c r="EB12" s="158">
        <v>15</v>
      </c>
      <c r="EC12" s="159" t="s">
        <v>1</v>
      </c>
      <c r="ED12" s="159" t="s">
        <v>1</v>
      </c>
      <c r="EE12" s="159">
        <v>0</v>
      </c>
      <c r="EF12" s="159" t="s">
        <v>1</v>
      </c>
      <c r="EG12" s="159">
        <v>0</v>
      </c>
      <c r="EH12" s="160" t="s">
        <v>1</v>
      </c>
      <c r="EI12" s="158">
        <v>18</v>
      </c>
      <c r="EJ12" s="159" t="s">
        <v>1</v>
      </c>
      <c r="EK12" s="159" t="s">
        <v>1</v>
      </c>
      <c r="EL12" s="159">
        <v>0</v>
      </c>
      <c r="EM12" s="159" t="s">
        <v>1</v>
      </c>
      <c r="EN12" s="159">
        <v>0</v>
      </c>
      <c r="EO12" s="160" t="s">
        <v>1</v>
      </c>
      <c r="EP12" s="158">
        <f t="shared" si="0"/>
        <v>18</v>
      </c>
      <c r="EQ12" s="159" t="str">
        <f t="shared" si="1"/>
        <v>-</v>
      </c>
      <c r="ER12" s="159" t="str">
        <f t="shared" si="2"/>
        <v>-</v>
      </c>
      <c r="ES12" s="159">
        <f t="shared" si="3"/>
        <v>0</v>
      </c>
      <c r="ET12" s="169">
        <f t="shared" si="4"/>
        <v>4</v>
      </c>
      <c r="EU12" s="159">
        <f t="shared" si="5"/>
        <v>0</v>
      </c>
      <c r="EV12" s="160" t="str">
        <f t="shared" si="6"/>
        <v>-</v>
      </c>
      <c r="EW12" s="104">
        <f t="shared" si="7"/>
        <v>22</v>
      </c>
    </row>
    <row r="13" spans="1:153" ht="12.75" x14ac:dyDescent="0.2">
      <c r="A13" s="11">
        <v>6</v>
      </c>
      <c r="B13" s="241"/>
      <c r="C13" s="12" t="s">
        <v>74</v>
      </c>
      <c r="D13" s="12">
        <v>50</v>
      </c>
      <c r="E13" s="13">
        <v>19</v>
      </c>
      <c r="F13" s="13">
        <v>0</v>
      </c>
      <c r="G13" s="13">
        <v>1</v>
      </c>
      <c r="H13" s="13">
        <v>1</v>
      </c>
      <c r="I13" s="13">
        <v>2</v>
      </c>
      <c r="J13" s="114">
        <v>1</v>
      </c>
      <c r="K13" s="114">
        <f>D13-E13-F13-G13-H13-I13</f>
        <v>27</v>
      </c>
      <c r="L13" s="115" t="s">
        <v>1</v>
      </c>
      <c r="M13" s="65">
        <v>0</v>
      </c>
      <c r="N13" s="66" t="s">
        <v>1</v>
      </c>
      <c r="O13" s="66">
        <v>0</v>
      </c>
      <c r="P13" s="132">
        <v>0</v>
      </c>
      <c r="Q13" s="66">
        <v>0</v>
      </c>
      <c r="R13" s="66">
        <v>0</v>
      </c>
      <c r="S13" s="67" t="s">
        <v>1</v>
      </c>
      <c r="T13" s="158">
        <v>0</v>
      </c>
      <c r="U13" s="159" t="s">
        <v>1</v>
      </c>
      <c r="V13" s="159">
        <v>0</v>
      </c>
      <c r="W13" s="159">
        <v>0</v>
      </c>
      <c r="X13" s="159">
        <v>0</v>
      </c>
      <c r="Y13" s="159">
        <v>0</v>
      </c>
      <c r="Z13" s="160" t="s">
        <v>1</v>
      </c>
      <c r="AA13" s="158">
        <v>2</v>
      </c>
      <c r="AB13" s="159" t="s">
        <v>1</v>
      </c>
      <c r="AC13" s="159">
        <v>0</v>
      </c>
      <c r="AD13" s="159">
        <v>0</v>
      </c>
      <c r="AE13" s="159">
        <v>0</v>
      </c>
      <c r="AF13" s="159">
        <v>0</v>
      </c>
      <c r="AG13" s="160" t="s">
        <v>1</v>
      </c>
      <c r="AH13" s="158">
        <v>6</v>
      </c>
      <c r="AI13" s="159" t="s">
        <v>1</v>
      </c>
      <c r="AJ13" s="159">
        <v>0</v>
      </c>
      <c r="AK13" s="159">
        <v>0</v>
      </c>
      <c r="AL13" s="159">
        <v>0</v>
      </c>
      <c r="AM13" s="159">
        <v>0</v>
      </c>
      <c r="AN13" s="160" t="s">
        <v>1</v>
      </c>
      <c r="AO13" s="158">
        <v>8</v>
      </c>
      <c r="AP13" s="159" t="s">
        <v>1</v>
      </c>
      <c r="AQ13" s="159">
        <v>0</v>
      </c>
      <c r="AR13" s="159">
        <v>0</v>
      </c>
      <c r="AS13" s="159">
        <v>1</v>
      </c>
      <c r="AT13" s="159">
        <v>0</v>
      </c>
      <c r="AU13" s="160" t="s">
        <v>1</v>
      </c>
      <c r="AV13" s="158">
        <v>8</v>
      </c>
      <c r="AW13" s="159" t="s">
        <v>1</v>
      </c>
      <c r="AX13" s="159">
        <v>0</v>
      </c>
      <c r="AY13" s="159">
        <v>0</v>
      </c>
      <c r="AZ13" s="159">
        <v>1</v>
      </c>
      <c r="BA13" s="159">
        <v>0</v>
      </c>
      <c r="BB13" s="160" t="s">
        <v>1</v>
      </c>
      <c r="BC13" s="131" t="s">
        <v>1</v>
      </c>
      <c r="BD13" s="132" t="s">
        <v>1</v>
      </c>
      <c r="BE13" s="132" t="s">
        <v>1</v>
      </c>
      <c r="BF13" s="132" t="s">
        <v>1</v>
      </c>
      <c r="BG13" s="132" t="s">
        <v>1</v>
      </c>
      <c r="BH13" s="132" t="s">
        <v>1</v>
      </c>
      <c r="BI13" s="133" t="s">
        <v>1</v>
      </c>
      <c r="BJ13" s="158">
        <v>10</v>
      </c>
      <c r="BK13" s="159" t="s">
        <v>1</v>
      </c>
      <c r="BL13" s="159">
        <v>0</v>
      </c>
      <c r="BM13" s="159">
        <v>0</v>
      </c>
      <c r="BN13" s="159">
        <v>2</v>
      </c>
      <c r="BO13" s="159">
        <v>0</v>
      </c>
      <c r="BP13" s="160" t="s">
        <v>1</v>
      </c>
      <c r="BQ13" s="158">
        <v>13</v>
      </c>
      <c r="BR13" s="159" t="s">
        <v>1</v>
      </c>
      <c r="BS13" s="159">
        <v>0</v>
      </c>
      <c r="BT13" s="159">
        <v>0</v>
      </c>
      <c r="BU13" s="159">
        <v>2</v>
      </c>
      <c r="BV13" s="159">
        <v>0</v>
      </c>
      <c r="BW13" s="160" t="s">
        <v>1</v>
      </c>
      <c r="BX13" s="158">
        <v>16</v>
      </c>
      <c r="BY13" s="159" t="s">
        <v>1</v>
      </c>
      <c r="BZ13" s="159">
        <v>0</v>
      </c>
      <c r="CA13" s="159">
        <v>0</v>
      </c>
      <c r="CB13" s="185">
        <v>3</v>
      </c>
      <c r="CC13" s="159">
        <v>0</v>
      </c>
      <c r="CD13" s="160" t="s">
        <v>1</v>
      </c>
      <c r="CE13" s="158">
        <v>16</v>
      </c>
      <c r="CF13" s="159" t="s">
        <v>1</v>
      </c>
      <c r="CG13" s="159">
        <v>0</v>
      </c>
      <c r="CH13" s="159">
        <v>0</v>
      </c>
      <c r="CI13" s="159" t="s">
        <v>1</v>
      </c>
      <c r="CJ13" s="159">
        <v>0</v>
      </c>
      <c r="CK13" s="160" t="s">
        <v>1</v>
      </c>
      <c r="CL13" s="158">
        <v>16</v>
      </c>
      <c r="CM13" s="159" t="s">
        <v>1</v>
      </c>
      <c r="CN13" s="159">
        <v>0</v>
      </c>
      <c r="CO13" s="159">
        <v>0</v>
      </c>
      <c r="CP13" s="159" t="s">
        <v>1</v>
      </c>
      <c r="CQ13" s="159">
        <v>0</v>
      </c>
      <c r="CR13" s="160" t="s">
        <v>1</v>
      </c>
      <c r="CS13" s="158">
        <v>16</v>
      </c>
      <c r="CT13" s="159" t="s">
        <v>1</v>
      </c>
      <c r="CU13" s="159">
        <v>0</v>
      </c>
      <c r="CV13" s="159">
        <v>0</v>
      </c>
      <c r="CW13" s="159" t="s">
        <v>1</v>
      </c>
      <c r="CX13" s="159">
        <v>0</v>
      </c>
      <c r="CY13" s="160" t="s">
        <v>1</v>
      </c>
      <c r="CZ13" s="131" t="s">
        <v>1</v>
      </c>
      <c r="DA13" s="132" t="s">
        <v>1</v>
      </c>
      <c r="DB13" s="132" t="s">
        <v>1</v>
      </c>
      <c r="DC13" s="132" t="s">
        <v>1</v>
      </c>
      <c r="DD13" s="132" t="s">
        <v>1</v>
      </c>
      <c r="DE13" s="132" t="s">
        <v>1</v>
      </c>
      <c r="DF13" s="133" t="s">
        <v>1</v>
      </c>
      <c r="DG13" s="158">
        <v>16</v>
      </c>
      <c r="DH13" s="159" t="s">
        <v>1</v>
      </c>
      <c r="DI13" s="159">
        <v>0</v>
      </c>
      <c r="DJ13" s="159">
        <v>0</v>
      </c>
      <c r="DK13" s="159" t="s">
        <v>1</v>
      </c>
      <c r="DL13" s="159">
        <v>0</v>
      </c>
      <c r="DM13" s="160" t="s">
        <v>1</v>
      </c>
      <c r="DN13" s="158">
        <v>19</v>
      </c>
      <c r="DO13" s="159" t="s">
        <v>1</v>
      </c>
      <c r="DP13" s="159">
        <v>0</v>
      </c>
      <c r="DQ13" s="159">
        <v>0</v>
      </c>
      <c r="DR13" s="159" t="s">
        <v>1</v>
      </c>
      <c r="DS13" s="159">
        <v>0</v>
      </c>
      <c r="DT13" s="160" t="s">
        <v>1</v>
      </c>
      <c r="DU13" s="158">
        <v>23</v>
      </c>
      <c r="DV13" s="159" t="s">
        <v>1</v>
      </c>
      <c r="DW13" s="159">
        <v>0</v>
      </c>
      <c r="DX13" s="159">
        <v>0</v>
      </c>
      <c r="DY13" s="159" t="s">
        <v>1</v>
      </c>
      <c r="DZ13" s="159">
        <v>1</v>
      </c>
      <c r="EA13" s="160" t="s">
        <v>1</v>
      </c>
      <c r="EB13" s="158">
        <v>26</v>
      </c>
      <c r="EC13" s="159" t="s">
        <v>1</v>
      </c>
      <c r="ED13" s="159">
        <v>0</v>
      </c>
      <c r="EE13" s="159">
        <v>0</v>
      </c>
      <c r="EF13" s="159" t="s">
        <v>1</v>
      </c>
      <c r="EG13" s="159">
        <v>1</v>
      </c>
      <c r="EH13" s="160" t="s">
        <v>1</v>
      </c>
      <c r="EI13" s="158">
        <v>30</v>
      </c>
      <c r="EJ13" s="159" t="s">
        <v>1</v>
      </c>
      <c r="EK13" s="159">
        <v>0</v>
      </c>
      <c r="EL13" s="159">
        <v>0</v>
      </c>
      <c r="EM13" s="159" t="s">
        <v>1</v>
      </c>
      <c r="EN13" s="159">
        <v>1</v>
      </c>
      <c r="EO13" s="160" t="s">
        <v>1</v>
      </c>
      <c r="EP13" s="158">
        <f t="shared" si="0"/>
        <v>30</v>
      </c>
      <c r="EQ13" s="159" t="str">
        <f t="shared" si="1"/>
        <v>-</v>
      </c>
      <c r="ER13" s="159">
        <f t="shared" si="2"/>
        <v>0</v>
      </c>
      <c r="ES13" s="159">
        <f t="shared" si="3"/>
        <v>0</v>
      </c>
      <c r="ET13" s="169">
        <f t="shared" si="4"/>
        <v>3</v>
      </c>
      <c r="EU13" s="159">
        <f t="shared" si="5"/>
        <v>1</v>
      </c>
      <c r="EV13" s="160" t="str">
        <f t="shared" si="6"/>
        <v>-</v>
      </c>
      <c r="EW13" s="104">
        <f t="shared" si="7"/>
        <v>34</v>
      </c>
    </row>
    <row r="14" spans="1:153" ht="12.75" x14ac:dyDescent="0.2">
      <c r="A14" s="11">
        <v>7</v>
      </c>
      <c r="B14" s="241"/>
      <c r="C14" s="12" t="s">
        <v>75</v>
      </c>
      <c r="D14" s="12">
        <v>75</v>
      </c>
      <c r="E14" s="220">
        <v>56</v>
      </c>
      <c r="F14" s="220">
        <v>0</v>
      </c>
      <c r="G14" s="220">
        <v>1</v>
      </c>
      <c r="H14" s="220">
        <v>1</v>
      </c>
      <c r="I14" s="220">
        <v>3</v>
      </c>
      <c r="J14" s="223">
        <v>2</v>
      </c>
      <c r="K14" s="223">
        <f>D14+D15+D16-E14-F14-G14-H14-I14</f>
        <v>119</v>
      </c>
      <c r="L14" s="224" t="s">
        <v>1</v>
      </c>
      <c r="M14" s="193">
        <v>0</v>
      </c>
      <c r="N14" s="188" t="s">
        <v>1</v>
      </c>
      <c r="O14" s="188">
        <v>0</v>
      </c>
      <c r="P14" s="188">
        <v>0</v>
      </c>
      <c r="Q14" s="188">
        <v>0</v>
      </c>
      <c r="R14" s="202">
        <v>0</v>
      </c>
      <c r="S14" s="198" t="s">
        <v>1</v>
      </c>
      <c r="T14" s="193">
        <v>1</v>
      </c>
      <c r="U14" s="188" t="s">
        <v>1</v>
      </c>
      <c r="V14" s="188">
        <v>0</v>
      </c>
      <c r="W14" s="188">
        <v>0</v>
      </c>
      <c r="X14" s="188">
        <v>0</v>
      </c>
      <c r="Y14" s="202">
        <v>0</v>
      </c>
      <c r="Z14" s="198" t="s">
        <v>1</v>
      </c>
      <c r="AA14" s="193">
        <v>2</v>
      </c>
      <c r="AB14" s="188" t="s">
        <v>1</v>
      </c>
      <c r="AC14" s="188">
        <v>1</v>
      </c>
      <c r="AD14" s="188">
        <v>0</v>
      </c>
      <c r="AE14" s="188">
        <v>0</v>
      </c>
      <c r="AF14" s="202">
        <v>0</v>
      </c>
      <c r="AG14" s="198" t="s">
        <v>1</v>
      </c>
      <c r="AH14" s="193">
        <v>2</v>
      </c>
      <c r="AI14" s="188" t="s">
        <v>1</v>
      </c>
      <c r="AJ14" s="188">
        <v>1</v>
      </c>
      <c r="AK14" s="188">
        <v>0</v>
      </c>
      <c r="AL14" s="188">
        <v>0</v>
      </c>
      <c r="AM14" s="202">
        <v>1</v>
      </c>
      <c r="AN14" s="198" t="s">
        <v>1</v>
      </c>
      <c r="AO14" s="193">
        <v>2</v>
      </c>
      <c r="AP14" s="188" t="s">
        <v>1</v>
      </c>
      <c r="AQ14" s="188">
        <v>1</v>
      </c>
      <c r="AR14" s="188">
        <v>0</v>
      </c>
      <c r="AS14" s="188">
        <v>1</v>
      </c>
      <c r="AT14" s="202">
        <v>1</v>
      </c>
      <c r="AU14" s="198" t="s">
        <v>1</v>
      </c>
      <c r="AV14" s="193">
        <v>2</v>
      </c>
      <c r="AW14" s="188" t="s">
        <v>1</v>
      </c>
      <c r="AX14" s="188">
        <v>1</v>
      </c>
      <c r="AY14" s="188">
        <v>0</v>
      </c>
      <c r="AZ14" s="188">
        <v>1</v>
      </c>
      <c r="BA14" s="202">
        <v>1</v>
      </c>
      <c r="BB14" s="198" t="s">
        <v>1</v>
      </c>
      <c r="BC14" s="193" t="s">
        <v>1</v>
      </c>
      <c r="BD14" s="188" t="s">
        <v>1</v>
      </c>
      <c r="BE14" s="188" t="s">
        <v>1</v>
      </c>
      <c r="BF14" s="188" t="s">
        <v>1</v>
      </c>
      <c r="BG14" s="188" t="s">
        <v>1</v>
      </c>
      <c r="BH14" s="188" t="s">
        <v>1</v>
      </c>
      <c r="BI14" s="198" t="s">
        <v>1</v>
      </c>
      <c r="BJ14" s="193">
        <v>6</v>
      </c>
      <c r="BK14" s="188" t="s">
        <v>1</v>
      </c>
      <c r="BL14" s="188">
        <v>1</v>
      </c>
      <c r="BM14" s="188">
        <v>0</v>
      </c>
      <c r="BN14" s="188">
        <v>2</v>
      </c>
      <c r="BO14" s="202">
        <v>1</v>
      </c>
      <c r="BP14" s="198" t="s">
        <v>1</v>
      </c>
      <c r="BQ14" s="193">
        <v>8</v>
      </c>
      <c r="BR14" s="188" t="s">
        <v>1</v>
      </c>
      <c r="BS14" s="188">
        <v>1</v>
      </c>
      <c r="BT14" s="188">
        <v>0</v>
      </c>
      <c r="BU14" s="188">
        <v>2</v>
      </c>
      <c r="BV14" s="202">
        <v>1</v>
      </c>
      <c r="BW14" s="198" t="s">
        <v>1</v>
      </c>
      <c r="BX14" s="193">
        <v>10</v>
      </c>
      <c r="BY14" s="188" t="s">
        <v>1</v>
      </c>
      <c r="BZ14" s="188">
        <v>1</v>
      </c>
      <c r="CA14" s="188">
        <v>0</v>
      </c>
      <c r="CB14" s="207">
        <v>6</v>
      </c>
      <c r="CC14" s="202">
        <v>1</v>
      </c>
      <c r="CD14" s="198" t="s">
        <v>1</v>
      </c>
      <c r="CE14" s="193">
        <v>12</v>
      </c>
      <c r="CF14" s="188" t="s">
        <v>1</v>
      </c>
      <c r="CG14" s="188">
        <v>1</v>
      </c>
      <c r="CH14" s="188">
        <v>0</v>
      </c>
      <c r="CI14" s="188" t="s">
        <v>1</v>
      </c>
      <c r="CJ14" s="202">
        <v>2</v>
      </c>
      <c r="CK14" s="198" t="s">
        <v>1</v>
      </c>
      <c r="CL14" s="193">
        <v>14</v>
      </c>
      <c r="CM14" s="188" t="s">
        <v>1</v>
      </c>
      <c r="CN14" s="188">
        <v>1</v>
      </c>
      <c r="CO14" s="188">
        <v>0</v>
      </c>
      <c r="CP14" s="188" t="s">
        <v>1</v>
      </c>
      <c r="CQ14" s="202">
        <v>2</v>
      </c>
      <c r="CR14" s="198" t="s">
        <v>1</v>
      </c>
      <c r="CS14" s="193">
        <v>14</v>
      </c>
      <c r="CT14" s="188" t="s">
        <v>1</v>
      </c>
      <c r="CU14" s="188">
        <v>1</v>
      </c>
      <c r="CV14" s="188">
        <v>0</v>
      </c>
      <c r="CW14" s="188" t="s">
        <v>1</v>
      </c>
      <c r="CX14" s="202">
        <v>2</v>
      </c>
      <c r="CY14" s="198" t="s">
        <v>1</v>
      </c>
      <c r="CZ14" s="193" t="s">
        <v>1</v>
      </c>
      <c r="DA14" s="188" t="s">
        <v>1</v>
      </c>
      <c r="DB14" s="188" t="s">
        <v>1</v>
      </c>
      <c r="DC14" s="188" t="s">
        <v>1</v>
      </c>
      <c r="DD14" s="188" t="s">
        <v>1</v>
      </c>
      <c r="DE14" s="188" t="s">
        <v>1</v>
      </c>
      <c r="DF14" s="198" t="s">
        <v>1</v>
      </c>
      <c r="DG14" s="193">
        <v>18</v>
      </c>
      <c r="DH14" s="188" t="s">
        <v>1</v>
      </c>
      <c r="DI14" s="188">
        <v>1</v>
      </c>
      <c r="DJ14" s="188">
        <v>0</v>
      </c>
      <c r="DK14" s="188" t="s">
        <v>1</v>
      </c>
      <c r="DL14" s="202">
        <v>2</v>
      </c>
      <c r="DM14" s="198" t="s">
        <v>1</v>
      </c>
      <c r="DN14" s="193">
        <v>22</v>
      </c>
      <c r="DO14" s="188" t="s">
        <v>1</v>
      </c>
      <c r="DP14" s="188">
        <v>1</v>
      </c>
      <c r="DQ14" s="188">
        <v>0</v>
      </c>
      <c r="DR14" s="188" t="s">
        <v>1</v>
      </c>
      <c r="DS14" s="202">
        <v>2</v>
      </c>
      <c r="DT14" s="198" t="s">
        <v>1</v>
      </c>
      <c r="DU14" s="193">
        <v>23</v>
      </c>
      <c r="DV14" s="188" t="s">
        <v>1</v>
      </c>
      <c r="DW14" s="188">
        <v>1</v>
      </c>
      <c r="DX14" s="188">
        <v>0</v>
      </c>
      <c r="DY14" s="188" t="s">
        <v>1</v>
      </c>
      <c r="DZ14" s="202">
        <v>5</v>
      </c>
      <c r="EA14" s="198" t="s">
        <v>1</v>
      </c>
      <c r="EB14" s="193">
        <v>26</v>
      </c>
      <c r="EC14" s="188" t="s">
        <v>1</v>
      </c>
      <c r="ED14" s="188">
        <v>1</v>
      </c>
      <c r="EE14" s="188">
        <v>0</v>
      </c>
      <c r="EF14" s="188" t="s">
        <v>1</v>
      </c>
      <c r="EG14" s="202">
        <v>5</v>
      </c>
      <c r="EH14" s="198" t="s">
        <v>1</v>
      </c>
      <c r="EI14" s="193">
        <v>28</v>
      </c>
      <c r="EJ14" s="188" t="s">
        <v>1</v>
      </c>
      <c r="EK14" s="188">
        <v>1</v>
      </c>
      <c r="EL14" s="188">
        <v>0</v>
      </c>
      <c r="EM14" s="188" t="s">
        <v>1</v>
      </c>
      <c r="EN14" s="202">
        <v>6</v>
      </c>
      <c r="EO14" s="198" t="s">
        <v>1</v>
      </c>
      <c r="EP14" s="193">
        <f t="shared" si="0"/>
        <v>28</v>
      </c>
      <c r="EQ14" s="188" t="str">
        <f t="shared" si="1"/>
        <v>-</v>
      </c>
      <c r="ER14" s="188">
        <f t="shared" si="2"/>
        <v>1</v>
      </c>
      <c r="ES14" s="188">
        <f t="shared" si="3"/>
        <v>0</v>
      </c>
      <c r="ET14" s="213">
        <f t="shared" si="4"/>
        <v>6</v>
      </c>
      <c r="EU14" s="202">
        <f t="shared" si="5"/>
        <v>6</v>
      </c>
      <c r="EV14" s="198" t="str">
        <f t="shared" si="6"/>
        <v>-</v>
      </c>
      <c r="EW14" s="211">
        <f t="shared" si="7"/>
        <v>41</v>
      </c>
    </row>
    <row r="15" spans="1:153" ht="12.75" x14ac:dyDescent="0.2">
      <c r="A15" s="11">
        <v>8</v>
      </c>
      <c r="B15" s="241"/>
      <c r="C15" s="12" t="s">
        <v>25</v>
      </c>
      <c r="D15" s="12">
        <v>30</v>
      </c>
      <c r="E15" s="236"/>
      <c r="F15" s="236"/>
      <c r="G15" s="236"/>
      <c r="H15" s="236"/>
      <c r="I15" s="236"/>
      <c r="J15" s="223"/>
      <c r="K15" s="252"/>
      <c r="L15" s="224"/>
      <c r="M15" s="206"/>
      <c r="N15" s="205"/>
      <c r="O15" s="205"/>
      <c r="P15" s="205"/>
      <c r="Q15" s="205"/>
      <c r="R15" s="203"/>
      <c r="S15" s="201"/>
      <c r="T15" s="206"/>
      <c r="U15" s="205"/>
      <c r="V15" s="205"/>
      <c r="W15" s="205"/>
      <c r="X15" s="205"/>
      <c r="Y15" s="203"/>
      <c r="Z15" s="201"/>
      <c r="AA15" s="206"/>
      <c r="AB15" s="205"/>
      <c r="AC15" s="205"/>
      <c r="AD15" s="205"/>
      <c r="AE15" s="205"/>
      <c r="AF15" s="203"/>
      <c r="AG15" s="201"/>
      <c r="AH15" s="206"/>
      <c r="AI15" s="205"/>
      <c r="AJ15" s="205"/>
      <c r="AK15" s="205"/>
      <c r="AL15" s="205"/>
      <c r="AM15" s="203"/>
      <c r="AN15" s="201"/>
      <c r="AO15" s="206"/>
      <c r="AP15" s="205"/>
      <c r="AQ15" s="205"/>
      <c r="AR15" s="205"/>
      <c r="AS15" s="205"/>
      <c r="AT15" s="203"/>
      <c r="AU15" s="201"/>
      <c r="AV15" s="206"/>
      <c r="AW15" s="205"/>
      <c r="AX15" s="205"/>
      <c r="AY15" s="205"/>
      <c r="AZ15" s="205"/>
      <c r="BA15" s="203"/>
      <c r="BB15" s="201"/>
      <c r="BC15" s="206"/>
      <c r="BD15" s="205"/>
      <c r="BE15" s="205"/>
      <c r="BF15" s="205"/>
      <c r="BG15" s="205"/>
      <c r="BH15" s="205"/>
      <c r="BI15" s="201"/>
      <c r="BJ15" s="206"/>
      <c r="BK15" s="205"/>
      <c r="BL15" s="205"/>
      <c r="BM15" s="205"/>
      <c r="BN15" s="205"/>
      <c r="BO15" s="203"/>
      <c r="BP15" s="201"/>
      <c r="BQ15" s="206"/>
      <c r="BR15" s="205"/>
      <c r="BS15" s="205"/>
      <c r="BT15" s="205"/>
      <c r="BU15" s="205"/>
      <c r="BV15" s="203"/>
      <c r="BW15" s="201"/>
      <c r="BX15" s="206"/>
      <c r="BY15" s="205"/>
      <c r="BZ15" s="205"/>
      <c r="CA15" s="205"/>
      <c r="CB15" s="210"/>
      <c r="CC15" s="203"/>
      <c r="CD15" s="201"/>
      <c r="CE15" s="206"/>
      <c r="CF15" s="205"/>
      <c r="CG15" s="205"/>
      <c r="CH15" s="205"/>
      <c r="CI15" s="205"/>
      <c r="CJ15" s="203"/>
      <c r="CK15" s="201"/>
      <c r="CL15" s="206"/>
      <c r="CM15" s="205"/>
      <c r="CN15" s="205"/>
      <c r="CO15" s="205"/>
      <c r="CP15" s="205"/>
      <c r="CQ15" s="203"/>
      <c r="CR15" s="201"/>
      <c r="CS15" s="206"/>
      <c r="CT15" s="205"/>
      <c r="CU15" s="205"/>
      <c r="CV15" s="205"/>
      <c r="CW15" s="205"/>
      <c r="CX15" s="203"/>
      <c r="CY15" s="201"/>
      <c r="CZ15" s="206"/>
      <c r="DA15" s="205"/>
      <c r="DB15" s="205"/>
      <c r="DC15" s="205"/>
      <c r="DD15" s="205"/>
      <c r="DE15" s="205"/>
      <c r="DF15" s="201"/>
      <c r="DG15" s="206"/>
      <c r="DH15" s="205"/>
      <c r="DI15" s="205"/>
      <c r="DJ15" s="205"/>
      <c r="DK15" s="205"/>
      <c r="DL15" s="203"/>
      <c r="DM15" s="201"/>
      <c r="DN15" s="206"/>
      <c r="DO15" s="205"/>
      <c r="DP15" s="205"/>
      <c r="DQ15" s="205"/>
      <c r="DR15" s="205"/>
      <c r="DS15" s="203"/>
      <c r="DT15" s="201"/>
      <c r="DU15" s="206"/>
      <c r="DV15" s="205"/>
      <c r="DW15" s="205"/>
      <c r="DX15" s="205"/>
      <c r="DY15" s="205"/>
      <c r="DZ15" s="203"/>
      <c r="EA15" s="201"/>
      <c r="EB15" s="206"/>
      <c r="EC15" s="205"/>
      <c r="ED15" s="205"/>
      <c r="EE15" s="205"/>
      <c r="EF15" s="205"/>
      <c r="EG15" s="203"/>
      <c r="EH15" s="201"/>
      <c r="EI15" s="206"/>
      <c r="EJ15" s="205"/>
      <c r="EK15" s="205"/>
      <c r="EL15" s="205"/>
      <c r="EM15" s="205"/>
      <c r="EN15" s="203"/>
      <c r="EO15" s="201"/>
      <c r="EP15" s="206">
        <f t="shared" si="0"/>
        <v>0</v>
      </c>
      <c r="EQ15" s="205">
        <f t="shared" si="1"/>
        <v>0</v>
      </c>
      <c r="ER15" s="205">
        <f t="shared" si="2"/>
        <v>0</v>
      </c>
      <c r="ES15" s="205">
        <f t="shared" si="3"/>
        <v>0</v>
      </c>
      <c r="ET15" s="254">
        <f t="shared" si="4"/>
        <v>0</v>
      </c>
      <c r="EU15" s="203">
        <f t="shared" si="5"/>
        <v>0</v>
      </c>
      <c r="EV15" s="201">
        <f t="shared" si="6"/>
        <v>0</v>
      </c>
      <c r="EW15" s="211">
        <f t="shared" si="7"/>
        <v>0</v>
      </c>
    </row>
    <row r="16" spans="1:153" ht="12.75" x14ac:dyDescent="0.2">
      <c r="A16" s="11">
        <v>9</v>
      </c>
      <c r="B16" s="241"/>
      <c r="C16" s="12" t="s">
        <v>40</v>
      </c>
      <c r="D16" s="12">
        <v>75</v>
      </c>
      <c r="E16" s="221"/>
      <c r="F16" s="221"/>
      <c r="G16" s="221"/>
      <c r="H16" s="221"/>
      <c r="I16" s="221"/>
      <c r="J16" s="223"/>
      <c r="K16" s="252"/>
      <c r="L16" s="224"/>
      <c r="M16" s="200"/>
      <c r="N16" s="190"/>
      <c r="O16" s="190"/>
      <c r="P16" s="190"/>
      <c r="Q16" s="190"/>
      <c r="R16" s="204"/>
      <c r="S16" s="199"/>
      <c r="T16" s="200"/>
      <c r="U16" s="190"/>
      <c r="V16" s="190"/>
      <c r="W16" s="190"/>
      <c r="X16" s="190"/>
      <c r="Y16" s="204"/>
      <c r="Z16" s="199"/>
      <c r="AA16" s="200"/>
      <c r="AB16" s="190"/>
      <c r="AC16" s="190"/>
      <c r="AD16" s="190"/>
      <c r="AE16" s="190"/>
      <c r="AF16" s="204"/>
      <c r="AG16" s="199"/>
      <c r="AH16" s="200"/>
      <c r="AI16" s="190"/>
      <c r="AJ16" s="190"/>
      <c r="AK16" s="190"/>
      <c r="AL16" s="190"/>
      <c r="AM16" s="204"/>
      <c r="AN16" s="199"/>
      <c r="AO16" s="200"/>
      <c r="AP16" s="190"/>
      <c r="AQ16" s="190"/>
      <c r="AR16" s="190"/>
      <c r="AS16" s="190"/>
      <c r="AT16" s="204"/>
      <c r="AU16" s="199"/>
      <c r="AV16" s="200"/>
      <c r="AW16" s="190"/>
      <c r="AX16" s="190"/>
      <c r="AY16" s="190"/>
      <c r="AZ16" s="190"/>
      <c r="BA16" s="204"/>
      <c r="BB16" s="199"/>
      <c r="BC16" s="200"/>
      <c r="BD16" s="190"/>
      <c r="BE16" s="190"/>
      <c r="BF16" s="190"/>
      <c r="BG16" s="190"/>
      <c r="BH16" s="190"/>
      <c r="BI16" s="199"/>
      <c r="BJ16" s="200"/>
      <c r="BK16" s="190"/>
      <c r="BL16" s="190"/>
      <c r="BM16" s="190"/>
      <c r="BN16" s="190"/>
      <c r="BO16" s="204"/>
      <c r="BP16" s="199"/>
      <c r="BQ16" s="200"/>
      <c r="BR16" s="190"/>
      <c r="BS16" s="190"/>
      <c r="BT16" s="190"/>
      <c r="BU16" s="190"/>
      <c r="BV16" s="204"/>
      <c r="BW16" s="199"/>
      <c r="BX16" s="200"/>
      <c r="BY16" s="190"/>
      <c r="BZ16" s="190"/>
      <c r="CA16" s="190"/>
      <c r="CB16" s="208"/>
      <c r="CC16" s="204"/>
      <c r="CD16" s="199"/>
      <c r="CE16" s="200"/>
      <c r="CF16" s="190"/>
      <c r="CG16" s="190"/>
      <c r="CH16" s="190"/>
      <c r="CI16" s="190"/>
      <c r="CJ16" s="204"/>
      <c r="CK16" s="199"/>
      <c r="CL16" s="200"/>
      <c r="CM16" s="190"/>
      <c r="CN16" s="190"/>
      <c r="CO16" s="190"/>
      <c r="CP16" s="190"/>
      <c r="CQ16" s="204"/>
      <c r="CR16" s="199"/>
      <c r="CS16" s="200"/>
      <c r="CT16" s="190"/>
      <c r="CU16" s="190"/>
      <c r="CV16" s="190"/>
      <c r="CW16" s="190"/>
      <c r="CX16" s="204"/>
      <c r="CY16" s="199"/>
      <c r="CZ16" s="200"/>
      <c r="DA16" s="190"/>
      <c r="DB16" s="190"/>
      <c r="DC16" s="190"/>
      <c r="DD16" s="190"/>
      <c r="DE16" s="190"/>
      <c r="DF16" s="199"/>
      <c r="DG16" s="200"/>
      <c r="DH16" s="190"/>
      <c r="DI16" s="190"/>
      <c r="DJ16" s="190"/>
      <c r="DK16" s="190"/>
      <c r="DL16" s="204"/>
      <c r="DM16" s="199"/>
      <c r="DN16" s="200"/>
      <c r="DO16" s="190"/>
      <c r="DP16" s="190"/>
      <c r="DQ16" s="190"/>
      <c r="DR16" s="190"/>
      <c r="DS16" s="204"/>
      <c r="DT16" s="199"/>
      <c r="DU16" s="200"/>
      <c r="DV16" s="190"/>
      <c r="DW16" s="190"/>
      <c r="DX16" s="190"/>
      <c r="DY16" s="190"/>
      <c r="DZ16" s="204"/>
      <c r="EA16" s="199"/>
      <c r="EB16" s="200"/>
      <c r="EC16" s="190"/>
      <c r="ED16" s="190"/>
      <c r="EE16" s="190"/>
      <c r="EF16" s="190"/>
      <c r="EG16" s="204"/>
      <c r="EH16" s="199"/>
      <c r="EI16" s="200"/>
      <c r="EJ16" s="190"/>
      <c r="EK16" s="190"/>
      <c r="EL16" s="190"/>
      <c r="EM16" s="190"/>
      <c r="EN16" s="204"/>
      <c r="EO16" s="199"/>
      <c r="EP16" s="200">
        <f t="shared" si="0"/>
        <v>0</v>
      </c>
      <c r="EQ16" s="190">
        <f t="shared" si="1"/>
        <v>0</v>
      </c>
      <c r="ER16" s="190">
        <f t="shared" si="2"/>
        <v>0</v>
      </c>
      <c r="ES16" s="190">
        <f t="shared" si="3"/>
        <v>0</v>
      </c>
      <c r="ET16" s="214">
        <f t="shared" si="4"/>
        <v>0</v>
      </c>
      <c r="EU16" s="204">
        <f t="shared" si="5"/>
        <v>0</v>
      </c>
      <c r="EV16" s="199">
        <f t="shared" si="6"/>
        <v>0</v>
      </c>
      <c r="EW16" s="211">
        <f t="shared" si="7"/>
        <v>0</v>
      </c>
    </row>
    <row r="17" spans="1:153" ht="12.75" x14ac:dyDescent="0.2">
      <c r="A17" s="11">
        <v>10</v>
      </c>
      <c r="B17" s="242"/>
      <c r="C17" s="12" t="s">
        <v>76</v>
      </c>
      <c r="D17" s="12">
        <v>50</v>
      </c>
      <c r="E17" s="13">
        <v>21</v>
      </c>
      <c r="F17" s="13">
        <v>0</v>
      </c>
      <c r="G17" s="13">
        <v>1</v>
      </c>
      <c r="H17" s="13">
        <v>1</v>
      </c>
      <c r="I17" s="13">
        <v>2</v>
      </c>
      <c r="J17" s="114">
        <v>2</v>
      </c>
      <c r="K17" s="114">
        <f>D17-E17-F17-G17-H17-I17</f>
        <v>25</v>
      </c>
      <c r="L17" s="115" t="s">
        <v>1</v>
      </c>
      <c r="M17" s="65">
        <v>0</v>
      </c>
      <c r="N17" s="66" t="s">
        <v>1</v>
      </c>
      <c r="O17" s="66">
        <v>0</v>
      </c>
      <c r="P17" s="132">
        <v>0</v>
      </c>
      <c r="Q17" s="66">
        <v>0</v>
      </c>
      <c r="R17" s="66">
        <v>0</v>
      </c>
      <c r="S17" s="67" t="s">
        <v>1</v>
      </c>
      <c r="T17" s="158">
        <v>0</v>
      </c>
      <c r="U17" s="159" t="s">
        <v>1</v>
      </c>
      <c r="V17" s="159">
        <v>0</v>
      </c>
      <c r="W17" s="159">
        <v>0</v>
      </c>
      <c r="X17" s="159">
        <v>1</v>
      </c>
      <c r="Y17" s="159">
        <v>0</v>
      </c>
      <c r="Z17" s="160" t="s">
        <v>1</v>
      </c>
      <c r="AA17" s="158">
        <v>0</v>
      </c>
      <c r="AB17" s="159" t="s">
        <v>1</v>
      </c>
      <c r="AC17" s="159">
        <v>0</v>
      </c>
      <c r="AD17" s="159">
        <v>0</v>
      </c>
      <c r="AE17" s="159">
        <v>1</v>
      </c>
      <c r="AF17" s="159">
        <v>0</v>
      </c>
      <c r="AG17" s="160" t="s">
        <v>1</v>
      </c>
      <c r="AH17" s="158">
        <v>0</v>
      </c>
      <c r="AI17" s="159" t="s">
        <v>1</v>
      </c>
      <c r="AJ17" s="159">
        <v>1</v>
      </c>
      <c r="AK17" s="159">
        <v>0</v>
      </c>
      <c r="AL17" s="159">
        <v>1</v>
      </c>
      <c r="AM17" s="159">
        <v>0</v>
      </c>
      <c r="AN17" s="160" t="s">
        <v>1</v>
      </c>
      <c r="AO17" s="158">
        <v>1</v>
      </c>
      <c r="AP17" s="159" t="s">
        <v>1</v>
      </c>
      <c r="AQ17" s="159">
        <v>0</v>
      </c>
      <c r="AR17" s="159">
        <v>0</v>
      </c>
      <c r="AS17" s="159">
        <v>1</v>
      </c>
      <c r="AT17" s="159">
        <v>1</v>
      </c>
      <c r="AU17" s="160" t="s">
        <v>1</v>
      </c>
      <c r="AV17" s="158">
        <v>1</v>
      </c>
      <c r="AW17" s="159" t="s">
        <v>1</v>
      </c>
      <c r="AX17" s="159">
        <v>0</v>
      </c>
      <c r="AY17" s="159">
        <v>0</v>
      </c>
      <c r="AZ17" s="159">
        <v>1</v>
      </c>
      <c r="BA17" s="159">
        <v>1</v>
      </c>
      <c r="BB17" s="160" t="s">
        <v>1</v>
      </c>
      <c r="BC17" s="131" t="s">
        <v>1</v>
      </c>
      <c r="BD17" s="132" t="s">
        <v>1</v>
      </c>
      <c r="BE17" s="132" t="s">
        <v>1</v>
      </c>
      <c r="BF17" s="132" t="s">
        <v>1</v>
      </c>
      <c r="BG17" s="132" t="s">
        <v>1</v>
      </c>
      <c r="BH17" s="132" t="s">
        <v>1</v>
      </c>
      <c r="BI17" s="133" t="s">
        <v>1</v>
      </c>
      <c r="BJ17" s="158">
        <v>1</v>
      </c>
      <c r="BK17" s="159" t="s">
        <v>1</v>
      </c>
      <c r="BL17" s="159">
        <v>0</v>
      </c>
      <c r="BM17" s="159">
        <v>0</v>
      </c>
      <c r="BN17" s="159">
        <v>1</v>
      </c>
      <c r="BO17" s="159">
        <v>1</v>
      </c>
      <c r="BP17" s="160" t="s">
        <v>1</v>
      </c>
      <c r="BQ17" s="158">
        <v>4</v>
      </c>
      <c r="BR17" s="159" t="s">
        <v>1</v>
      </c>
      <c r="BS17" s="159">
        <v>0</v>
      </c>
      <c r="BT17" s="159">
        <v>0</v>
      </c>
      <c r="BU17" s="159">
        <v>1</v>
      </c>
      <c r="BV17" s="159">
        <v>2</v>
      </c>
      <c r="BW17" s="160" t="s">
        <v>1</v>
      </c>
      <c r="BX17" s="158">
        <v>5</v>
      </c>
      <c r="BY17" s="159" t="s">
        <v>1</v>
      </c>
      <c r="BZ17" s="159">
        <v>0</v>
      </c>
      <c r="CA17" s="159">
        <v>0</v>
      </c>
      <c r="CB17" s="185">
        <v>1</v>
      </c>
      <c r="CC17" s="159">
        <v>2</v>
      </c>
      <c r="CD17" s="160" t="s">
        <v>1</v>
      </c>
      <c r="CE17" s="158">
        <v>6</v>
      </c>
      <c r="CF17" s="159" t="s">
        <v>1</v>
      </c>
      <c r="CG17" s="159">
        <v>0</v>
      </c>
      <c r="CH17" s="159">
        <v>0</v>
      </c>
      <c r="CI17" s="159" t="s">
        <v>1</v>
      </c>
      <c r="CJ17" s="159">
        <v>2</v>
      </c>
      <c r="CK17" s="160" t="s">
        <v>1</v>
      </c>
      <c r="CL17" s="158">
        <v>7</v>
      </c>
      <c r="CM17" s="159" t="s">
        <v>1</v>
      </c>
      <c r="CN17" s="159">
        <v>0</v>
      </c>
      <c r="CO17" s="159">
        <v>0</v>
      </c>
      <c r="CP17" s="159" t="s">
        <v>1</v>
      </c>
      <c r="CQ17" s="159">
        <v>2</v>
      </c>
      <c r="CR17" s="160" t="s">
        <v>1</v>
      </c>
      <c r="CS17" s="158">
        <v>7</v>
      </c>
      <c r="CT17" s="159" t="s">
        <v>1</v>
      </c>
      <c r="CU17" s="159">
        <v>0</v>
      </c>
      <c r="CV17" s="159">
        <v>0</v>
      </c>
      <c r="CW17" s="159" t="s">
        <v>1</v>
      </c>
      <c r="CX17" s="159">
        <v>2</v>
      </c>
      <c r="CY17" s="160" t="s">
        <v>1</v>
      </c>
      <c r="CZ17" s="131" t="s">
        <v>1</v>
      </c>
      <c r="DA17" s="132" t="s">
        <v>1</v>
      </c>
      <c r="DB17" s="132" t="s">
        <v>1</v>
      </c>
      <c r="DC17" s="132" t="s">
        <v>1</v>
      </c>
      <c r="DD17" s="132" t="s">
        <v>1</v>
      </c>
      <c r="DE17" s="132" t="s">
        <v>1</v>
      </c>
      <c r="DF17" s="133" t="s">
        <v>1</v>
      </c>
      <c r="DG17" s="158">
        <v>9</v>
      </c>
      <c r="DH17" s="159" t="s">
        <v>1</v>
      </c>
      <c r="DI17" s="159">
        <v>0</v>
      </c>
      <c r="DJ17" s="159">
        <v>0</v>
      </c>
      <c r="DK17" s="159" t="s">
        <v>1</v>
      </c>
      <c r="DL17" s="159">
        <v>2</v>
      </c>
      <c r="DM17" s="160" t="s">
        <v>1</v>
      </c>
      <c r="DN17" s="158">
        <v>10</v>
      </c>
      <c r="DO17" s="159" t="s">
        <v>1</v>
      </c>
      <c r="DP17" s="159">
        <v>0</v>
      </c>
      <c r="DQ17" s="159">
        <v>0</v>
      </c>
      <c r="DR17" s="159" t="s">
        <v>1</v>
      </c>
      <c r="DS17" s="159">
        <v>2</v>
      </c>
      <c r="DT17" s="160" t="s">
        <v>1</v>
      </c>
      <c r="DU17" s="158">
        <v>11</v>
      </c>
      <c r="DV17" s="159" t="s">
        <v>1</v>
      </c>
      <c r="DW17" s="159">
        <v>0</v>
      </c>
      <c r="DX17" s="159">
        <v>0</v>
      </c>
      <c r="DY17" s="159" t="s">
        <v>1</v>
      </c>
      <c r="DZ17" s="159">
        <v>2</v>
      </c>
      <c r="EA17" s="160" t="s">
        <v>1</v>
      </c>
      <c r="EB17" s="158">
        <v>14</v>
      </c>
      <c r="EC17" s="159" t="s">
        <v>1</v>
      </c>
      <c r="ED17" s="159">
        <v>0</v>
      </c>
      <c r="EE17" s="159">
        <v>0</v>
      </c>
      <c r="EF17" s="159" t="s">
        <v>1</v>
      </c>
      <c r="EG17" s="159">
        <v>2</v>
      </c>
      <c r="EH17" s="160" t="s">
        <v>1</v>
      </c>
      <c r="EI17" s="158">
        <v>18</v>
      </c>
      <c r="EJ17" s="159" t="s">
        <v>1</v>
      </c>
      <c r="EK17" s="159">
        <v>0</v>
      </c>
      <c r="EL17" s="159">
        <v>0</v>
      </c>
      <c r="EM17" s="159" t="s">
        <v>1</v>
      </c>
      <c r="EN17" s="159">
        <v>2</v>
      </c>
      <c r="EO17" s="160" t="s">
        <v>1</v>
      </c>
      <c r="EP17" s="158">
        <f t="shared" si="0"/>
        <v>18</v>
      </c>
      <c r="EQ17" s="159" t="str">
        <f t="shared" si="1"/>
        <v>-</v>
      </c>
      <c r="ER17" s="159">
        <f t="shared" si="2"/>
        <v>0</v>
      </c>
      <c r="ES17" s="159">
        <f t="shared" si="3"/>
        <v>0</v>
      </c>
      <c r="ET17" s="169">
        <f t="shared" si="4"/>
        <v>1</v>
      </c>
      <c r="EU17" s="159">
        <f t="shared" si="5"/>
        <v>2</v>
      </c>
      <c r="EV17" s="160" t="str">
        <f t="shared" si="6"/>
        <v>-</v>
      </c>
      <c r="EW17" s="104">
        <f t="shared" si="7"/>
        <v>21</v>
      </c>
    </row>
    <row r="18" spans="1:153" ht="12.75" x14ac:dyDescent="0.2">
      <c r="A18" s="113">
        <v>11</v>
      </c>
      <c r="B18" s="242"/>
      <c r="C18" s="12" t="s">
        <v>77</v>
      </c>
      <c r="D18" s="12">
        <v>60</v>
      </c>
      <c r="E18" s="220">
        <v>32</v>
      </c>
      <c r="F18" s="220">
        <v>0</v>
      </c>
      <c r="G18" s="220">
        <v>1</v>
      </c>
      <c r="H18" s="220">
        <v>1</v>
      </c>
      <c r="I18" s="220">
        <v>2</v>
      </c>
      <c r="J18" s="220">
        <v>1</v>
      </c>
      <c r="K18" s="220">
        <f>D18+D19-E18-F18-G18-H18-I18</f>
        <v>84</v>
      </c>
      <c r="L18" s="215" t="s">
        <v>1</v>
      </c>
      <c r="M18" s="193">
        <v>0</v>
      </c>
      <c r="N18" s="188" t="s">
        <v>1</v>
      </c>
      <c r="O18" s="188">
        <v>0</v>
      </c>
      <c r="P18" s="188">
        <v>0</v>
      </c>
      <c r="Q18" s="188">
        <v>0</v>
      </c>
      <c r="R18" s="188">
        <v>0</v>
      </c>
      <c r="S18" s="191" t="s">
        <v>1</v>
      </c>
      <c r="T18" s="193">
        <v>0</v>
      </c>
      <c r="U18" s="188" t="s">
        <v>1</v>
      </c>
      <c r="V18" s="188">
        <v>0</v>
      </c>
      <c r="W18" s="188">
        <v>0</v>
      </c>
      <c r="X18" s="188">
        <v>0</v>
      </c>
      <c r="Y18" s="188">
        <v>0</v>
      </c>
      <c r="Z18" s="191" t="s">
        <v>1</v>
      </c>
      <c r="AA18" s="193">
        <v>0</v>
      </c>
      <c r="AB18" s="188" t="s">
        <v>1</v>
      </c>
      <c r="AC18" s="188">
        <v>0</v>
      </c>
      <c r="AD18" s="188">
        <v>0</v>
      </c>
      <c r="AE18" s="188">
        <v>0</v>
      </c>
      <c r="AF18" s="188">
        <v>0</v>
      </c>
      <c r="AG18" s="191" t="s">
        <v>1</v>
      </c>
      <c r="AH18" s="193">
        <v>0</v>
      </c>
      <c r="AI18" s="188" t="s">
        <v>1</v>
      </c>
      <c r="AJ18" s="188">
        <v>0</v>
      </c>
      <c r="AK18" s="188">
        <v>0</v>
      </c>
      <c r="AL18" s="188">
        <v>0</v>
      </c>
      <c r="AM18" s="188">
        <v>0</v>
      </c>
      <c r="AN18" s="191" t="s">
        <v>1</v>
      </c>
      <c r="AO18" s="193">
        <v>1</v>
      </c>
      <c r="AP18" s="188" t="s">
        <v>1</v>
      </c>
      <c r="AQ18" s="188">
        <v>0</v>
      </c>
      <c r="AR18" s="188">
        <v>0</v>
      </c>
      <c r="AS18" s="188">
        <v>1</v>
      </c>
      <c r="AT18" s="188">
        <v>0</v>
      </c>
      <c r="AU18" s="191" t="s">
        <v>1</v>
      </c>
      <c r="AV18" s="193">
        <v>1</v>
      </c>
      <c r="AW18" s="188" t="s">
        <v>1</v>
      </c>
      <c r="AX18" s="188">
        <v>0</v>
      </c>
      <c r="AY18" s="188">
        <v>0</v>
      </c>
      <c r="AZ18" s="188">
        <v>1</v>
      </c>
      <c r="BA18" s="188">
        <v>0</v>
      </c>
      <c r="BB18" s="191" t="s">
        <v>1</v>
      </c>
      <c r="BC18" s="193" t="s">
        <v>1</v>
      </c>
      <c r="BD18" s="188" t="s">
        <v>1</v>
      </c>
      <c r="BE18" s="188" t="s">
        <v>1</v>
      </c>
      <c r="BF18" s="188" t="s">
        <v>1</v>
      </c>
      <c r="BG18" s="188" t="s">
        <v>1</v>
      </c>
      <c r="BH18" s="188" t="s">
        <v>1</v>
      </c>
      <c r="BI18" s="191" t="s">
        <v>1</v>
      </c>
      <c r="BJ18" s="193">
        <v>2</v>
      </c>
      <c r="BK18" s="188" t="s">
        <v>1</v>
      </c>
      <c r="BL18" s="188">
        <v>0</v>
      </c>
      <c r="BM18" s="188">
        <v>0</v>
      </c>
      <c r="BN18" s="188">
        <v>2</v>
      </c>
      <c r="BO18" s="188">
        <v>0</v>
      </c>
      <c r="BP18" s="191" t="s">
        <v>1</v>
      </c>
      <c r="BQ18" s="193">
        <v>3</v>
      </c>
      <c r="BR18" s="188" t="s">
        <v>1</v>
      </c>
      <c r="BS18" s="188">
        <v>0</v>
      </c>
      <c r="BT18" s="188">
        <v>0</v>
      </c>
      <c r="BU18" s="188">
        <v>3</v>
      </c>
      <c r="BV18" s="188">
        <v>0</v>
      </c>
      <c r="BW18" s="191" t="s">
        <v>1</v>
      </c>
      <c r="BX18" s="193">
        <v>4</v>
      </c>
      <c r="BY18" s="188" t="s">
        <v>1</v>
      </c>
      <c r="BZ18" s="188">
        <v>0</v>
      </c>
      <c r="CA18" s="188">
        <v>0</v>
      </c>
      <c r="CB18" s="207">
        <v>3</v>
      </c>
      <c r="CC18" s="188">
        <v>1</v>
      </c>
      <c r="CD18" s="191" t="s">
        <v>1</v>
      </c>
      <c r="CE18" s="193">
        <v>6</v>
      </c>
      <c r="CF18" s="188" t="s">
        <v>1</v>
      </c>
      <c r="CG18" s="188">
        <v>0</v>
      </c>
      <c r="CH18" s="188">
        <v>0</v>
      </c>
      <c r="CI18" s="188" t="s">
        <v>1</v>
      </c>
      <c r="CJ18" s="188">
        <v>1</v>
      </c>
      <c r="CK18" s="191" t="s">
        <v>1</v>
      </c>
      <c r="CL18" s="193">
        <v>9</v>
      </c>
      <c r="CM18" s="188" t="s">
        <v>1</v>
      </c>
      <c r="CN18" s="188">
        <v>0</v>
      </c>
      <c r="CO18" s="188">
        <v>0</v>
      </c>
      <c r="CP18" s="188" t="s">
        <v>1</v>
      </c>
      <c r="CQ18" s="188">
        <v>1</v>
      </c>
      <c r="CR18" s="191" t="s">
        <v>1</v>
      </c>
      <c r="CS18" s="193">
        <v>9</v>
      </c>
      <c r="CT18" s="188" t="s">
        <v>1</v>
      </c>
      <c r="CU18" s="188">
        <v>0</v>
      </c>
      <c r="CV18" s="188">
        <v>0</v>
      </c>
      <c r="CW18" s="188" t="s">
        <v>1</v>
      </c>
      <c r="CX18" s="188">
        <v>1</v>
      </c>
      <c r="CY18" s="191" t="s">
        <v>1</v>
      </c>
      <c r="CZ18" s="193" t="s">
        <v>1</v>
      </c>
      <c r="DA18" s="188" t="s">
        <v>1</v>
      </c>
      <c r="DB18" s="188" t="s">
        <v>1</v>
      </c>
      <c r="DC18" s="188" t="s">
        <v>1</v>
      </c>
      <c r="DD18" s="188" t="s">
        <v>1</v>
      </c>
      <c r="DE18" s="188" t="s">
        <v>1</v>
      </c>
      <c r="DF18" s="191" t="s">
        <v>1</v>
      </c>
      <c r="DG18" s="193">
        <v>11</v>
      </c>
      <c r="DH18" s="188" t="s">
        <v>1</v>
      </c>
      <c r="DI18" s="188">
        <v>0</v>
      </c>
      <c r="DJ18" s="188">
        <v>0</v>
      </c>
      <c r="DK18" s="188" t="s">
        <v>1</v>
      </c>
      <c r="DL18" s="188">
        <v>1</v>
      </c>
      <c r="DM18" s="191" t="s">
        <v>1</v>
      </c>
      <c r="DN18" s="193">
        <v>11</v>
      </c>
      <c r="DO18" s="188" t="s">
        <v>1</v>
      </c>
      <c r="DP18" s="188">
        <v>2</v>
      </c>
      <c r="DQ18" s="188">
        <v>0</v>
      </c>
      <c r="DR18" s="188" t="s">
        <v>1</v>
      </c>
      <c r="DS18" s="188">
        <v>1</v>
      </c>
      <c r="DT18" s="191" t="s">
        <v>1</v>
      </c>
      <c r="DU18" s="193">
        <v>13</v>
      </c>
      <c r="DV18" s="188" t="s">
        <v>1</v>
      </c>
      <c r="DW18" s="188">
        <v>2</v>
      </c>
      <c r="DX18" s="188">
        <v>0</v>
      </c>
      <c r="DY18" s="188" t="s">
        <v>1</v>
      </c>
      <c r="DZ18" s="188">
        <v>1</v>
      </c>
      <c r="EA18" s="191" t="s">
        <v>1</v>
      </c>
      <c r="EB18" s="193">
        <v>13</v>
      </c>
      <c r="EC18" s="188" t="s">
        <v>1</v>
      </c>
      <c r="ED18" s="188">
        <v>2</v>
      </c>
      <c r="EE18" s="188">
        <v>0</v>
      </c>
      <c r="EF18" s="188" t="s">
        <v>1</v>
      </c>
      <c r="EG18" s="188">
        <v>1</v>
      </c>
      <c r="EH18" s="191" t="s">
        <v>1</v>
      </c>
      <c r="EI18" s="193">
        <v>15</v>
      </c>
      <c r="EJ18" s="188" t="s">
        <v>1</v>
      </c>
      <c r="EK18" s="188">
        <v>2</v>
      </c>
      <c r="EL18" s="188">
        <v>0</v>
      </c>
      <c r="EM18" s="188" t="s">
        <v>1</v>
      </c>
      <c r="EN18" s="188">
        <v>1</v>
      </c>
      <c r="EO18" s="191" t="s">
        <v>1</v>
      </c>
      <c r="EP18" s="193">
        <f t="shared" si="0"/>
        <v>15</v>
      </c>
      <c r="EQ18" s="188" t="str">
        <f t="shared" si="1"/>
        <v>-</v>
      </c>
      <c r="ER18" s="188">
        <f t="shared" si="2"/>
        <v>2</v>
      </c>
      <c r="ES18" s="188">
        <f t="shared" si="3"/>
        <v>0</v>
      </c>
      <c r="ET18" s="213">
        <f t="shared" si="4"/>
        <v>3</v>
      </c>
      <c r="EU18" s="188">
        <f t="shared" si="5"/>
        <v>1</v>
      </c>
      <c r="EV18" s="198" t="str">
        <f t="shared" si="6"/>
        <v>-</v>
      </c>
      <c r="EW18" s="104">
        <f t="shared" si="7"/>
        <v>21</v>
      </c>
    </row>
    <row r="19" spans="1:153" ht="12.75" x14ac:dyDescent="0.2">
      <c r="A19" s="113">
        <v>12</v>
      </c>
      <c r="B19" s="242"/>
      <c r="C19" s="98" t="s">
        <v>29</v>
      </c>
      <c r="D19" s="12">
        <v>60</v>
      </c>
      <c r="E19" s="221"/>
      <c r="F19" s="221"/>
      <c r="G19" s="221"/>
      <c r="H19" s="221"/>
      <c r="I19" s="221"/>
      <c r="J19" s="221"/>
      <c r="K19" s="221"/>
      <c r="L19" s="216"/>
      <c r="M19" s="194"/>
      <c r="N19" s="189"/>
      <c r="O19" s="189"/>
      <c r="P19" s="189"/>
      <c r="Q19" s="189"/>
      <c r="R19" s="189"/>
      <c r="S19" s="192"/>
      <c r="T19" s="194"/>
      <c r="U19" s="189"/>
      <c r="V19" s="189"/>
      <c r="W19" s="189"/>
      <c r="X19" s="189"/>
      <c r="Y19" s="189"/>
      <c r="Z19" s="192"/>
      <c r="AA19" s="194"/>
      <c r="AB19" s="189"/>
      <c r="AC19" s="189"/>
      <c r="AD19" s="189"/>
      <c r="AE19" s="189"/>
      <c r="AF19" s="189"/>
      <c r="AG19" s="192"/>
      <c r="AH19" s="194"/>
      <c r="AI19" s="189"/>
      <c r="AJ19" s="189"/>
      <c r="AK19" s="189"/>
      <c r="AL19" s="189"/>
      <c r="AM19" s="189"/>
      <c r="AN19" s="192"/>
      <c r="AO19" s="194"/>
      <c r="AP19" s="189"/>
      <c r="AQ19" s="189"/>
      <c r="AR19" s="189"/>
      <c r="AS19" s="189"/>
      <c r="AT19" s="189"/>
      <c r="AU19" s="192"/>
      <c r="AV19" s="194"/>
      <c r="AW19" s="189"/>
      <c r="AX19" s="189"/>
      <c r="AY19" s="189"/>
      <c r="AZ19" s="189"/>
      <c r="BA19" s="189"/>
      <c r="BB19" s="192"/>
      <c r="BC19" s="194"/>
      <c r="BD19" s="189"/>
      <c r="BE19" s="189"/>
      <c r="BF19" s="189"/>
      <c r="BG19" s="189"/>
      <c r="BH19" s="189"/>
      <c r="BI19" s="192"/>
      <c r="BJ19" s="194"/>
      <c r="BK19" s="189"/>
      <c r="BL19" s="189"/>
      <c r="BM19" s="189"/>
      <c r="BN19" s="189"/>
      <c r="BO19" s="189"/>
      <c r="BP19" s="192"/>
      <c r="BQ19" s="194"/>
      <c r="BR19" s="189"/>
      <c r="BS19" s="189"/>
      <c r="BT19" s="189"/>
      <c r="BU19" s="189"/>
      <c r="BV19" s="189"/>
      <c r="BW19" s="192"/>
      <c r="BX19" s="194"/>
      <c r="BY19" s="189"/>
      <c r="BZ19" s="189"/>
      <c r="CA19" s="189"/>
      <c r="CB19" s="209"/>
      <c r="CC19" s="189"/>
      <c r="CD19" s="192"/>
      <c r="CE19" s="194"/>
      <c r="CF19" s="189"/>
      <c r="CG19" s="189"/>
      <c r="CH19" s="189"/>
      <c r="CI19" s="190"/>
      <c r="CJ19" s="190"/>
      <c r="CK19" s="192"/>
      <c r="CL19" s="194"/>
      <c r="CM19" s="189"/>
      <c r="CN19" s="189"/>
      <c r="CO19" s="189"/>
      <c r="CP19" s="190"/>
      <c r="CQ19" s="190"/>
      <c r="CR19" s="192"/>
      <c r="CS19" s="194"/>
      <c r="CT19" s="189"/>
      <c r="CU19" s="189"/>
      <c r="CV19" s="189"/>
      <c r="CW19" s="190"/>
      <c r="CX19" s="189"/>
      <c r="CY19" s="192"/>
      <c r="CZ19" s="194"/>
      <c r="DA19" s="189"/>
      <c r="DB19" s="189"/>
      <c r="DC19" s="189"/>
      <c r="DD19" s="189"/>
      <c r="DE19" s="189"/>
      <c r="DF19" s="192"/>
      <c r="DG19" s="194"/>
      <c r="DH19" s="189"/>
      <c r="DI19" s="189"/>
      <c r="DJ19" s="189"/>
      <c r="DK19" s="190"/>
      <c r="DL19" s="189"/>
      <c r="DM19" s="192"/>
      <c r="DN19" s="194"/>
      <c r="DO19" s="189"/>
      <c r="DP19" s="189"/>
      <c r="DQ19" s="189"/>
      <c r="DR19" s="190"/>
      <c r="DS19" s="189"/>
      <c r="DT19" s="192"/>
      <c r="DU19" s="194"/>
      <c r="DV19" s="189"/>
      <c r="DW19" s="189"/>
      <c r="DX19" s="189"/>
      <c r="DY19" s="190"/>
      <c r="DZ19" s="189"/>
      <c r="EA19" s="192"/>
      <c r="EB19" s="194"/>
      <c r="EC19" s="189"/>
      <c r="ED19" s="189"/>
      <c r="EE19" s="189"/>
      <c r="EF19" s="190"/>
      <c r="EG19" s="189"/>
      <c r="EH19" s="192"/>
      <c r="EI19" s="194"/>
      <c r="EJ19" s="189"/>
      <c r="EK19" s="189"/>
      <c r="EL19" s="189"/>
      <c r="EM19" s="190"/>
      <c r="EN19" s="189"/>
      <c r="EO19" s="192"/>
      <c r="EP19" s="194">
        <f t="shared" si="0"/>
        <v>0</v>
      </c>
      <c r="EQ19" s="189">
        <f t="shared" si="1"/>
        <v>0</v>
      </c>
      <c r="ER19" s="189">
        <f t="shared" si="2"/>
        <v>0</v>
      </c>
      <c r="ES19" s="189">
        <f t="shared" si="3"/>
        <v>0</v>
      </c>
      <c r="ET19" s="253">
        <f t="shared" si="4"/>
        <v>0</v>
      </c>
      <c r="EU19" s="189">
        <f t="shared" si="5"/>
        <v>0</v>
      </c>
      <c r="EV19" s="199">
        <f t="shared" si="6"/>
        <v>0</v>
      </c>
      <c r="EW19" s="104">
        <f t="shared" si="7"/>
        <v>0</v>
      </c>
    </row>
    <row r="20" spans="1:153" ht="12.75" x14ac:dyDescent="0.2">
      <c r="A20" s="113">
        <v>13</v>
      </c>
      <c r="B20" s="242"/>
      <c r="C20" s="98" t="s">
        <v>78</v>
      </c>
      <c r="D20" s="12">
        <v>60</v>
      </c>
      <c r="E20" s="13">
        <v>20</v>
      </c>
      <c r="F20" s="13">
        <v>0</v>
      </c>
      <c r="G20" s="13">
        <v>1</v>
      </c>
      <c r="H20" s="13">
        <v>1</v>
      </c>
      <c r="I20" s="13">
        <v>2</v>
      </c>
      <c r="J20" s="114">
        <v>2</v>
      </c>
      <c r="K20" s="114">
        <f>D20-E20-F20-G20-H20-I20</f>
        <v>36</v>
      </c>
      <c r="L20" s="115" t="s">
        <v>1</v>
      </c>
      <c r="M20" s="65">
        <v>0</v>
      </c>
      <c r="N20" s="66" t="s">
        <v>1</v>
      </c>
      <c r="O20" s="66">
        <v>0</v>
      </c>
      <c r="P20" s="132">
        <v>0</v>
      </c>
      <c r="Q20" s="66">
        <v>0</v>
      </c>
      <c r="R20" s="66">
        <v>0</v>
      </c>
      <c r="S20" s="67" t="s">
        <v>1</v>
      </c>
      <c r="T20" s="158">
        <v>0</v>
      </c>
      <c r="U20" s="159" t="s">
        <v>1</v>
      </c>
      <c r="V20" s="159">
        <v>0</v>
      </c>
      <c r="W20" s="159">
        <v>0</v>
      </c>
      <c r="X20" s="159">
        <v>0</v>
      </c>
      <c r="Y20" s="159">
        <v>0</v>
      </c>
      <c r="Z20" s="160" t="s">
        <v>1</v>
      </c>
      <c r="AA20" s="158">
        <v>0</v>
      </c>
      <c r="AB20" s="159" t="s">
        <v>1</v>
      </c>
      <c r="AC20" s="159">
        <v>0</v>
      </c>
      <c r="AD20" s="159">
        <v>0</v>
      </c>
      <c r="AE20" s="159">
        <v>0</v>
      </c>
      <c r="AF20" s="159">
        <v>0</v>
      </c>
      <c r="AG20" s="160" t="s">
        <v>1</v>
      </c>
      <c r="AH20" s="158">
        <v>0</v>
      </c>
      <c r="AI20" s="159" t="s">
        <v>1</v>
      </c>
      <c r="AJ20" s="159">
        <v>0</v>
      </c>
      <c r="AK20" s="159">
        <v>0</v>
      </c>
      <c r="AL20" s="159">
        <v>0</v>
      </c>
      <c r="AM20" s="159">
        <v>0</v>
      </c>
      <c r="AN20" s="160" t="s">
        <v>1</v>
      </c>
      <c r="AO20" s="158">
        <v>0</v>
      </c>
      <c r="AP20" s="159" t="s">
        <v>1</v>
      </c>
      <c r="AQ20" s="159">
        <v>0</v>
      </c>
      <c r="AR20" s="159">
        <v>0</v>
      </c>
      <c r="AS20" s="159">
        <v>1</v>
      </c>
      <c r="AT20" s="159">
        <v>0</v>
      </c>
      <c r="AU20" s="160" t="s">
        <v>1</v>
      </c>
      <c r="AV20" s="158">
        <v>1</v>
      </c>
      <c r="AW20" s="159" t="s">
        <v>1</v>
      </c>
      <c r="AX20" s="159">
        <v>0</v>
      </c>
      <c r="AY20" s="159">
        <v>0</v>
      </c>
      <c r="AZ20" s="159">
        <v>1</v>
      </c>
      <c r="BA20" s="159">
        <v>0</v>
      </c>
      <c r="BB20" s="160" t="s">
        <v>1</v>
      </c>
      <c r="BC20" s="131" t="s">
        <v>1</v>
      </c>
      <c r="BD20" s="132" t="s">
        <v>1</v>
      </c>
      <c r="BE20" s="132" t="s">
        <v>1</v>
      </c>
      <c r="BF20" s="132" t="s">
        <v>1</v>
      </c>
      <c r="BG20" s="132" t="s">
        <v>1</v>
      </c>
      <c r="BH20" s="132" t="s">
        <v>1</v>
      </c>
      <c r="BI20" s="133" t="s">
        <v>1</v>
      </c>
      <c r="BJ20" s="158">
        <v>2</v>
      </c>
      <c r="BK20" s="159" t="s">
        <v>1</v>
      </c>
      <c r="BL20" s="159">
        <v>0</v>
      </c>
      <c r="BM20" s="159">
        <v>0</v>
      </c>
      <c r="BN20" s="159">
        <v>1</v>
      </c>
      <c r="BO20" s="159">
        <v>0</v>
      </c>
      <c r="BP20" s="160" t="s">
        <v>1</v>
      </c>
      <c r="BQ20" s="158">
        <v>2</v>
      </c>
      <c r="BR20" s="159" t="s">
        <v>1</v>
      </c>
      <c r="BS20" s="159">
        <v>0</v>
      </c>
      <c r="BT20" s="159">
        <v>0</v>
      </c>
      <c r="BU20" s="159">
        <v>2</v>
      </c>
      <c r="BV20" s="159">
        <v>0</v>
      </c>
      <c r="BW20" s="160" t="s">
        <v>1</v>
      </c>
      <c r="BX20" s="158">
        <v>4</v>
      </c>
      <c r="BY20" s="159" t="s">
        <v>1</v>
      </c>
      <c r="BZ20" s="159">
        <v>0</v>
      </c>
      <c r="CA20" s="159">
        <v>0</v>
      </c>
      <c r="CB20" s="185">
        <v>2</v>
      </c>
      <c r="CC20" s="159">
        <v>0</v>
      </c>
      <c r="CD20" s="160" t="s">
        <v>1</v>
      </c>
      <c r="CE20" s="158">
        <v>4</v>
      </c>
      <c r="CF20" s="159" t="s">
        <v>1</v>
      </c>
      <c r="CG20" s="159">
        <v>0</v>
      </c>
      <c r="CH20" s="159">
        <v>0</v>
      </c>
      <c r="CI20" s="159" t="s">
        <v>1</v>
      </c>
      <c r="CJ20" s="159">
        <v>0</v>
      </c>
      <c r="CK20" s="160" t="s">
        <v>1</v>
      </c>
      <c r="CL20" s="158">
        <v>4</v>
      </c>
      <c r="CM20" s="159" t="s">
        <v>1</v>
      </c>
      <c r="CN20" s="159">
        <v>0</v>
      </c>
      <c r="CO20" s="159">
        <v>0</v>
      </c>
      <c r="CP20" s="159" t="s">
        <v>1</v>
      </c>
      <c r="CQ20" s="159">
        <v>0</v>
      </c>
      <c r="CR20" s="160" t="s">
        <v>1</v>
      </c>
      <c r="CS20" s="158">
        <v>4</v>
      </c>
      <c r="CT20" s="159" t="s">
        <v>1</v>
      </c>
      <c r="CU20" s="159">
        <v>0</v>
      </c>
      <c r="CV20" s="159">
        <v>0</v>
      </c>
      <c r="CW20" s="159" t="s">
        <v>1</v>
      </c>
      <c r="CX20" s="159">
        <v>0</v>
      </c>
      <c r="CY20" s="160" t="s">
        <v>1</v>
      </c>
      <c r="CZ20" s="131" t="s">
        <v>1</v>
      </c>
      <c r="DA20" s="132" t="s">
        <v>1</v>
      </c>
      <c r="DB20" s="132" t="s">
        <v>1</v>
      </c>
      <c r="DC20" s="132" t="s">
        <v>1</v>
      </c>
      <c r="DD20" s="132" t="s">
        <v>1</v>
      </c>
      <c r="DE20" s="132" t="s">
        <v>1</v>
      </c>
      <c r="DF20" s="133" t="s">
        <v>1</v>
      </c>
      <c r="DG20" s="158">
        <v>4</v>
      </c>
      <c r="DH20" s="159" t="s">
        <v>1</v>
      </c>
      <c r="DI20" s="159">
        <v>0</v>
      </c>
      <c r="DJ20" s="159">
        <v>0</v>
      </c>
      <c r="DK20" s="159" t="s">
        <v>1</v>
      </c>
      <c r="DL20" s="159">
        <v>0</v>
      </c>
      <c r="DM20" s="160" t="s">
        <v>1</v>
      </c>
      <c r="DN20" s="158">
        <v>4</v>
      </c>
      <c r="DO20" s="159" t="s">
        <v>1</v>
      </c>
      <c r="DP20" s="159">
        <v>0</v>
      </c>
      <c r="DQ20" s="159">
        <v>0</v>
      </c>
      <c r="DR20" s="159" t="s">
        <v>1</v>
      </c>
      <c r="DS20" s="159">
        <v>0</v>
      </c>
      <c r="DT20" s="160" t="s">
        <v>1</v>
      </c>
      <c r="DU20" s="158">
        <v>4</v>
      </c>
      <c r="DV20" s="159" t="s">
        <v>1</v>
      </c>
      <c r="DW20" s="159">
        <v>1</v>
      </c>
      <c r="DX20" s="159">
        <v>0</v>
      </c>
      <c r="DY20" s="159" t="s">
        <v>1</v>
      </c>
      <c r="DZ20" s="159">
        <v>0</v>
      </c>
      <c r="EA20" s="160" t="s">
        <v>1</v>
      </c>
      <c r="EB20" s="158">
        <v>6</v>
      </c>
      <c r="EC20" s="159" t="s">
        <v>1</v>
      </c>
      <c r="ED20" s="159">
        <v>1</v>
      </c>
      <c r="EE20" s="159">
        <v>0</v>
      </c>
      <c r="EF20" s="159" t="s">
        <v>1</v>
      </c>
      <c r="EG20" s="159">
        <v>0</v>
      </c>
      <c r="EH20" s="160" t="s">
        <v>1</v>
      </c>
      <c r="EI20" s="158">
        <v>6</v>
      </c>
      <c r="EJ20" s="159" t="s">
        <v>1</v>
      </c>
      <c r="EK20" s="159">
        <v>1</v>
      </c>
      <c r="EL20" s="159">
        <v>0</v>
      </c>
      <c r="EM20" s="159" t="s">
        <v>1</v>
      </c>
      <c r="EN20" s="159">
        <v>0</v>
      </c>
      <c r="EO20" s="160" t="s">
        <v>1</v>
      </c>
      <c r="EP20" s="158">
        <f t="shared" si="0"/>
        <v>6</v>
      </c>
      <c r="EQ20" s="159" t="str">
        <f t="shared" si="1"/>
        <v>-</v>
      </c>
      <c r="ER20" s="159">
        <f t="shared" si="2"/>
        <v>1</v>
      </c>
      <c r="ES20" s="159">
        <f t="shared" si="3"/>
        <v>0</v>
      </c>
      <c r="ET20" s="169">
        <f t="shared" si="4"/>
        <v>2</v>
      </c>
      <c r="EU20" s="159">
        <f t="shared" si="5"/>
        <v>0</v>
      </c>
      <c r="EV20" s="160" t="str">
        <f t="shared" si="6"/>
        <v>-</v>
      </c>
      <c r="EW20" s="104">
        <f t="shared" si="7"/>
        <v>9</v>
      </c>
    </row>
    <row r="21" spans="1:153" ht="12.75" x14ac:dyDescent="0.2">
      <c r="A21" s="113">
        <v>14</v>
      </c>
      <c r="B21" s="242"/>
      <c r="C21" s="12" t="s">
        <v>79</v>
      </c>
      <c r="D21" s="12">
        <v>60</v>
      </c>
      <c r="E21" s="13">
        <v>20</v>
      </c>
      <c r="F21" s="13">
        <v>0</v>
      </c>
      <c r="G21" s="13">
        <v>0</v>
      </c>
      <c r="H21" s="13">
        <v>1</v>
      </c>
      <c r="I21" s="13">
        <v>2</v>
      </c>
      <c r="J21" s="114">
        <v>1</v>
      </c>
      <c r="K21" s="114">
        <f>D21-E21-F21-G21-H21-I21</f>
        <v>37</v>
      </c>
      <c r="L21" s="115" t="s">
        <v>1</v>
      </c>
      <c r="M21" s="65">
        <v>0</v>
      </c>
      <c r="N21" s="66" t="s">
        <v>1</v>
      </c>
      <c r="O21" s="66" t="s">
        <v>1</v>
      </c>
      <c r="P21" s="132">
        <v>0</v>
      </c>
      <c r="Q21" s="66">
        <v>0</v>
      </c>
      <c r="R21" s="167">
        <v>0</v>
      </c>
      <c r="S21" s="67" t="s">
        <v>1</v>
      </c>
      <c r="T21" s="158">
        <v>0</v>
      </c>
      <c r="U21" s="159" t="s">
        <v>1</v>
      </c>
      <c r="V21" s="159" t="s">
        <v>1</v>
      </c>
      <c r="W21" s="159">
        <v>0</v>
      </c>
      <c r="X21" s="159">
        <v>0</v>
      </c>
      <c r="Y21" s="167">
        <v>0</v>
      </c>
      <c r="Z21" s="160" t="s">
        <v>1</v>
      </c>
      <c r="AA21" s="158">
        <v>0</v>
      </c>
      <c r="AB21" s="159" t="s">
        <v>1</v>
      </c>
      <c r="AC21" s="159" t="s">
        <v>1</v>
      </c>
      <c r="AD21" s="159">
        <v>0</v>
      </c>
      <c r="AE21" s="159">
        <v>0</v>
      </c>
      <c r="AF21" s="167">
        <v>0</v>
      </c>
      <c r="AG21" s="160" t="s">
        <v>1</v>
      </c>
      <c r="AH21" s="158">
        <v>0</v>
      </c>
      <c r="AI21" s="159" t="s">
        <v>1</v>
      </c>
      <c r="AJ21" s="159" t="s">
        <v>1</v>
      </c>
      <c r="AK21" s="159">
        <v>0</v>
      </c>
      <c r="AL21" s="159">
        <v>1</v>
      </c>
      <c r="AM21" s="167">
        <v>0</v>
      </c>
      <c r="AN21" s="160" t="s">
        <v>1</v>
      </c>
      <c r="AO21" s="158">
        <v>0</v>
      </c>
      <c r="AP21" s="159" t="s">
        <v>1</v>
      </c>
      <c r="AQ21" s="159" t="s">
        <v>1</v>
      </c>
      <c r="AR21" s="159">
        <v>0</v>
      </c>
      <c r="AS21" s="159">
        <v>1</v>
      </c>
      <c r="AT21" s="167">
        <v>0</v>
      </c>
      <c r="AU21" s="160" t="s">
        <v>1</v>
      </c>
      <c r="AV21" s="158">
        <v>0</v>
      </c>
      <c r="AW21" s="159" t="s">
        <v>1</v>
      </c>
      <c r="AX21" s="159" t="s">
        <v>1</v>
      </c>
      <c r="AY21" s="159">
        <v>0</v>
      </c>
      <c r="AZ21" s="159">
        <v>1</v>
      </c>
      <c r="BA21" s="167">
        <v>0</v>
      </c>
      <c r="BB21" s="160" t="s">
        <v>1</v>
      </c>
      <c r="BC21" s="131" t="s">
        <v>1</v>
      </c>
      <c r="BD21" s="132" t="s">
        <v>1</v>
      </c>
      <c r="BE21" s="132" t="s">
        <v>1</v>
      </c>
      <c r="BF21" s="132" t="s">
        <v>1</v>
      </c>
      <c r="BG21" s="132" t="s">
        <v>1</v>
      </c>
      <c r="BH21" s="132" t="s">
        <v>1</v>
      </c>
      <c r="BI21" s="133" t="s">
        <v>1</v>
      </c>
      <c r="BJ21" s="158">
        <v>0</v>
      </c>
      <c r="BK21" s="159" t="s">
        <v>1</v>
      </c>
      <c r="BL21" s="159" t="s">
        <v>1</v>
      </c>
      <c r="BM21" s="159">
        <v>0</v>
      </c>
      <c r="BN21" s="159">
        <v>1</v>
      </c>
      <c r="BO21" s="167">
        <v>0</v>
      </c>
      <c r="BP21" s="160" t="s">
        <v>1</v>
      </c>
      <c r="BQ21" s="158">
        <v>0</v>
      </c>
      <c r="BR21" s="159" t="s">
        <v>1</v>
      </c>
      <c r="BS21" s="159" t="s">
        <v>1</v>
      </c>
      <c r="BT21" s="159">
        <v>0</v>
      </c>
      <c r="BU21" s="159">
        <v>2</v>
      </c>
      <c r="BV21" s="167">
        <v>0</v>
      </c>
      <c r="BW21" s="160" t="s">
        <v>1</v>
      </c>
      <c r="BX21" s="158">
        <v>0</v>
      </c>
      <c r="BY21" s="159" t="s">
        <v>1</v>
      </c>
      <c r="BZ21" s="159" t="s">
        <v>1</v>
      </c>
      <c r="CA21" s="159">
        <v>0</v>
      </c>
      <c r="CB21" s="185">
        <v>2</v>
      </c>
      <c r="CC21" s="167">
        <v>0</v>
      </c>
      <c r="CD21" s="160" t="s">
        <v>1</v>
      </c>
      <c r="CE21" s="158">
        <v>2</v>
      </c>
      <c r="CF21" s="159" t="s">
        <v>1</v>
      </c>
      <c r="CG21" s="159" t="s">
        <v>1</v>
      </c>
      <c r="CH21" s="159">
        <v>0</v>
      </c>
      <c r="CI21" s="159" t="s">
        <v>1</v>
      </c>
      <c r="CJ21" s="167">
        <v>0</v>
      </c>
      <c r="CK21" s="160" t="s">
        <v>1</v>
      </c>
      <c r="CL21" s="158">
        <v>4</v>
      </c>
      <c r="CM21" s="159" t="s">
        <v>1</v>
      </c>
      <c r="CN21" s="159" t="s">
        <v>1</v>
      </c>
      <c r="CO21" s="159">
        <v>0</v>
      </c>
      <c r="CP21" s="159" t="s">
        <v>1</v>
      </c>
      <c r="CQ21" s="167">
        <v>0</v>
      </c>
      <c r="CR21" s="160" t="s">
        <v>1</v>
      </c>
      <c r="CS21" s="158">
        <v>4</v>
      </c>
      <c r="CT21" s="159" t="s">
        <v>1</v>
      </c>
      <c r="CU21" s="159" t="s">
        <v>1</v>
      </c>
      <c r="CV21" s="159">
        <v>0</v>
      </c>
      <c r="CW21" s="159" t="s">
        <v>1</v>
      </c>
      <c r="CX21" s="167">
        <v>0</v>
      </c>
      <c r="CY21" s="160" t="s">
        <v>1</v>
      </c>
      <c r="CZ21" s="131" t="s">
        <v>1</v>
      </c>
      <c r="DA21" s="132" t="s">
        <v>1</v>
      </c>
      <c r="DB21" s="132" t="s">
        <v>1</v>
      </c>
      <c r="DC21" s="132" t="s">
        <v>1</v>
      </c>
      <c r="DD21" s="132" t="s">
        <v>1</v>
      </c>
      <c r="DE21" s="132" t="s">
        <v>1</v>
      </c>
      <c r="DF21" s="133" t="s">
        <v>1</v>
      </c>
      <c r="DG21" s="158">
        <v>5</v>
      </c>
      <c r="DH21" s="159" t="s">
        <v>1</v>
      </c>
      <c r="DI21" s="159" t="s">
        <v>1</v>
      </c>
      <c r="DJ21" s="159">
        <v>0</v>
      </c>
      <c r="DK21" s="159" t="s">
        <v>1</v>
      </c>
      <c r="DL21" s="167">
        <v>0</v>
      </c>
      <c r="DM21" s="160" t="s">
        <v>1</v>
      </c>
      <c r="DN21" s="158">
        <v>5</v>
      </c>
      <c r="DO21" s="159" t="s">
        <v>1</v>
      </c>
      <c r="DP21" s="159" t="s">
        <v>1</v>
      </c>
      <c r="DQ21" s="159">
        <v>0</v>
      </c>
      <c r="DR21" s="159" t="s">
        <v>1</v>
      </c>
      <c r="DS21" s="167">
        <v>0</v>
      </c>
      <c r="DT21" s="160" t="s">
        <v>1</v>
      </c>
      <c r="DU21" s="158">
        <v>6</v>
      </c>
      <c r="DV21" s="159" t="s">
        <v>1</v>
      </c>
      <c r="DW21" s="159" t="s">
        <v>1</v>
      </c>
      <c r="DX21" s="159">
        <v>0</v>
      </c>
      <c r="DY21" s="159" t="s">
        <v>1</v>
      </c>
      <c r="DZ21" s="167">
        <v>0</v>
      </c>
      <c r="EA21" s="160" t="s">
        <v>1</v>
      </c>
      <c r="EB21" s="158">
        <v>9</v>
      </c>
      <c r="EC21" s="159" t="s">
        <v>1</v>
      </c>
      <c r="ED21" s="159" t="s">
        <v>1</v>
      </c>
      <c r="EE21" s="159">
        <v>0</v>
      </c>
      <c r="EF21" s="159" t="s">
        <v>1</v>
      </c>
      <c r="EG21" s="167">
        <v>0</v>
      </c>
      <c r="EH21" s="160" t="s">
        <v>1</v>
      </c>
      <c r="EI21" s="158">
        <v>11</v>
      </c>
      <c r="EJ21" s="159" t="s">
        <v>1</v>
      </c>
      <c r="EK21" s="159" t="s">
        <v>1</v>
      </c>
      <c r="EL21" s="159">
        <v>0</v>
      </c>
      <c r="EM21" s="159" t="s">
        <v>1</v>
      </c>
      <c r="EN21" s="167">
        <v>0</v>
      </c>
      <c r="EO21" s="160" t="s">
        <v>1</v>
      </c>
      <c r="EP21" s="158">
        <f t="shared" si="0"/>
        <v>11</v>
      </c>
      <c r="EQ21" s="159" t="str">
        <f t="shared" si="1"/>
        <v>-</v>
      </c>
      <c r="ER21" s="159" t="str">
        <f t="shared" si="2"/>
        <v>-</v>
      </c>
      <c r="ES21" s="159">
        <f t="shared" si="3"/>
        <v>0</v>
      </c>
      <c r="ET21" s="169">
        <f t="shared" si="4"/>
        <v>2</v>
      </c>
      <c r="EU21" s="167">
        <f t="shared" si="5"/>
        <v>0</v>
      </c>
      <c r="EV21" s="160" t="str">
        <f t="shared" si="6"/>
        <v>-</v>
      </c>
      <c r="EW21" s="104">
        <f t="shared" si="7"/>
        <v>13</v>
      </c>
    </row>
    <row r="22" spans="1:153" ht="12.75" x14ac:dyDescent="0.2">
      <c r="A22" s="14"/>
      <c r="B22" s="15"/>
      <c r="C22" s="16" t="s">
        <v>6</v>
      </c>
      <c r="D22" s="47">
        <f>SUM(D8:D21)</f>
        <v>850</v>
      </c>
      <c r="E22" s="47">
        <f>SUM(E8:E21)</f>
        <v>256</v>
      </c>
      <c r="F22" s="47">
        <f>SUM(F8:F21)</f>
        <v>1</v>
      </c>
      <c r="G22" s="47">
        <f>SUM(G8:G21)</f>
        <v>8</v>
      </c>
      <c r="H22" s="123">
        <f t="shared" ref="H22" si="8">SUM(H8:H21)</f>
        <v>9</v>
      </c>
      <c r="I22" s="47">
        <f t="shared" ref="I22:BD22" si="9">SUM(I8:I21)</f>
        <v>22</v>
      </c>
      <c r="J22" s="123">
        <f t="shared" si="9"/>
        <v>16</v>
      </c>
      <c r="K22" s="123">
        <f t="shared" si="9"/>
        <v>554</v>
      </c>
      <c r="L22" s="116">
        <f t="shared" si="9"/>
        <v>0</v>
      </c>
      <c r="M22" s="68">
        <f t="shared" si="9"/>
        <v>0</v>
      </c>
      <c r="N22" s="69">
        <f t="shared" si="9"/>
        <v>0</v>
      </c>
      <c r="O22" s="69">
        <f t="shared" si="9"/>
        <v>0</v>
      </c>
      <c r="P22" s="135">
        <f t="shared" si="9"/>
        <v>0</v>
      </c>
      <c r="Q22" s="69">
        <f t="shared" si="9"/>
        <v>0</v>
      </c>
      <c r="R22" s="69">
        <f t="shared" si="9"/>
        <v>0</v>
      </c>
      <c r="S22" s="70">
        <f t="shared" si="9"/>
        <v>0</v>
      </c>
      <c r="T22" s="134">
        <f t="shared" ref="T22:BB22" si="10">SUM(T8:T21)</f>
        <v>1</v>
      </c>
      <c r="U22" s="135">
        <f t="shared" si="10"/>
        <v>0</v>
      </c>
      <c r="V22" s="135">
        <f t="shared" si="10"/>
        <v>0</v>
      </c>
      <c r="W22" s="135">
        <f t="shared" si="10"/>
        <v>0</v>
      </c>
      <c r="X22" s="135">
        <f t="shared" si="10"/>
        <v>1</v>
      </c>
      <c r="Y22" s="135">
        <f t="shared" si="10"/>
        <v>1</v>
      </c>
      <c r="Z22" s="136">
        <f t="shared" si="10"/>
        <v>0</v>
      </c>
      <c r="AA22" s="134">
        <f t="shared" si="10"/>
        <v>6</v>
      </c>
      <c r="AB22" s="135">
        <f t="shared" si="10"/>
        <v>0</v>
      </c>
      <c r="AC22" s="135">
        <f t="shared" si="10"/>
        <v>1</v>
      </c>
      <c r="AD22" s="135">
        <f t="shared" si="10"/>
        <v>0</v>
      </c>
      <c r="AE22" s="135">
        <f t="shared" ref="AE22" si="11">SUM(AE8:AE21)</f>
        <v>1</v>
      </c>
      <c r="AF22" s="135">
        <f t="shared" si="10"/>
        <v>1</v>
      </c>
      <c r="AG22" s="136">
        <f t="shared" si="10"/>
        <v>0</v>
      </c>
      <c r="AH22" s="134">
        <f t="shared" si="10"/>
        <v>18</v>
      </c>
      <c r="AI22" s="135">
        <f t="shared" si="10"/>
        <v>0</v>
      </c>
      <c r="AJ22" s="135">
        <f t="shared" si="10"/>
        <v>2</v>
      </c>
      <c r="AK22" s="135">
        <f t="shared" si="10"/>
        <v>0</v>
      </c>
      <c r="AL22" s="135">
        <f t="shared" si="10"/>
        <v>4</v>
      </c>
      <c r="AM22" s="135">
        <f t="shared" si="10"/>
        <v>2</v>
      </c>
      <c r="AN22" s="136">
        <f t="shared" si="10"/>
        <v>0</v>
      </c>
      <c r="AO22" s="134">
        <f t="shared" si="10"/>
        <v>25</v>
      </c>
      <c r="AP22" s="135">
        <f t="shared" si="10"/>
        <v>0</v>
      </c>
      <c r="AQ22" s="135">
        <f t="shared" si="10"/>
        <v>1</v>
      </c>
      <c r="AR22" s="135">
        <f t="shared" si="10"/>
        <v>0</v>
      </c>
      <c r="AS22" s="135">
        <f t="shared" ref="AS22" si="12">SUM(AS8:AS21)</f>
        <v>8</v>
      </c>
      <c r="AT22" s="135">
        <f t="shared" si="10"/>
        <v>3</v>
      </c>
      <c r="AU22" s="136">
        <f t="shared" si="10"/>
        <v>0</v>
      </c>
      <c r="AV22" s="134">
        <f t="shared" si="10"/>
        <v>29</v>
      </c>
      <c r="AW22" s="135">
        <f t="shared" si="10"/>
        <v>0</v>
      </c>
      <c r="AX22" s="135">
        <f t="shared" si="10"/>
        <v>1</v>
      </c>
      <c r="AY22" s="135">
        <f t="shared" si="10"/>
        <v>0</v>
      </c>
      <c r="AZ22" s="135">
        <f t="shared" si="10"/>
        <v>8</v>
      </c>
      <c r="BA22" s="135">
        <f t="shared" si="10"/>
        <v>3</v>
      </c>
      <c r="BB22" s="136">
        <f t="shared" si="10"/>
        <v>0</v>
      </c>
      <c r="BC22" s="134">
        <f t="shared" si="9"/>
        <v>0</v>
      </c>
      <c r="BD22" s="135">
        <f t="shared" si="9"/>
        <v>0</v>
      </c>
      <c r="BE22" s="135">
        <f t="shared" ref="BE22:BH22" si="13">SUM(BE8:BE21)</f>
        <v>0</v>
      </c>
      <c r="BF22" s="135">
        <f t="shared" si="13"/>
        <v>0</v>
      </c>
      <c r="BG22" s="135">
        <f t="shared" si="13"/>
        <v>0</v>
      </c>
      <c r="BH22" s="135">
        <f t="shared" si="13"/>
        <v>0</v>
      </c>
      <c r="BI22" s="136">
        <f t="shared" ref="BI22:DD22" si="14">SUM(BI8:BI21)</f>
        <v>0</v>
      </c>
      <c r="BJ22" s="134">
        <f t="shared" si="14"/>
        <v>44</v>
      </c>
      <c r="BK22" s="135">
        <f t="shared" si="14"/>
        <v>0</v>
      </c>
      <c r="BL22" s="135">
        <f t="shared" si="14"/>
        <v>1</v>
      </c>
      <c r="BM22" s="135">
        <f t="shared" si="14"/>
        <v>2</v>
      </c>
      <c r="BN22" s="135">
        <f t="shared" si="14"/>
        <v>14</v>
      </c>
      <c r="BO22" s="135">
        <f t="shared" si="14"/>
        <v>4</v>
      </c>
      <c r="BP22" s="136">
        <f t="shared" si="14"/>
        <v>0</v>
      </c>
      <c r="BQ22" s="134">
        <f t="shared" si="14"/>
        <v>62</v>
      </c>
      <c r="BR22" s="135">
        <f t="shared" si="14"/>
        <v>0</v>
      </c>
      <c r="BS22" s="135">
        <f t="shared" si="14"/>
        <v>1</v>
      </c>
      <c r="BT22" s="135">
        <f t="shared" si="14"/>
        <v>2</v>
      </c>
      <c r="BU22" s="135">
        <f t="shared" ref="BU22" si="15">SUM(BU8:BU21)</f>
        <v>20</v>
      </c>
      <c r="BV22" s="135">
        <f t="shared" si="14"/>
        <v>5</v>
      </c>
      <c r="BW22" s="136">
        <f t="shared" si="14"/>
        <v>0</v>
      </c>
      <c r="BX22" s="134">
        <f t="shared" si="14"/>
        <v>79</v>
      </c>
      <c r="BY22" s="135">
        <f t="shared" si="14"/>
        <v>0</v>
      </c>
      <c r="BZ22" s="135">
        <f t="shared" si="14"/>
        <v>1</v>
      </c>
      <c r="CA22" s="135">
        <f t="shared" si="14"/>
        <v>2</v>
      </c>
      <c r="CB22" s="177">
        <f t="shared" si="14"/>
        <v>26</v>
      </c>
      <c r="CC22" s="135">
        <f t="shared" si="14"/>
        <v>6</v>
      </c>
      <c r="CD22" s="136">
        <f t="shared" si="14"/>
        <v>0</v>
      </c>
      <c r="CE22" s="134">
        <f t="shared" ref="CE22:CH22" si="16">SUM(CE8:CE21)</f>
        <v>98</v>
      </c>
      <c r="CF22" s="135">
        <f t="shared" si="16"/>
        <v>0</v>
      </c>
      <c r="CG22" s="135">
        <f t="shared" si="16"/>
        <v>1</v>
      </c>
      <c r="CH22" s="135">
        <f t="shared" si="16"/>
        <v>3</v>
      </c>
      <c r="CI22" s="135">
        <f t="shared" si="14"/>
        <v>0</v>
      </c>
      <c r="CJ22" s="135">
        <f t="shared" si="14"/>
        <v>7</v>
      </c>
      <c r="CK22" s="136">
        <f t="shared" si="14"/>
        <v>0</v>
      </c>
      <c r="CL22" s="134">
        <f t="shared" ref="CL22:CO22" si="17">SUM(CL8:CL21)</f>
        <v>110</v>
      </c>
      <c r="CM22" s="135">
        <f t="shared" si="17"/>
        <v>0</v>
      </c>
      <c r="CN22" s="135">
        <f t="shared" si="17"/>
        <v>1</v>
      </c>
      <c r="CO22" s="135">
        <f t="shared" si="17"/>
        <v>3</v>
      </c>
      <c r="CP22" s="135">
        <f t="shared" si="14"/>
        <v>0</v>
      </c>
      <c r="CQ22" s="135">
        <f t="shared" si="14"/>
        <v>8</v>
      </c>
      <c r="CR22" s="136">
        <f t="shared" si="14"/>
        <v>0</v>
      </c>
      <c r="CS22" s="134">
        <f t="shared" si="14"/>
        <v>114</v>
      </c>
      <c r="CT22" s="135">
        <f t="shared" si="14"/>
        <v>0</v>
      </c>
      <c r="CU22" s="135">
        <f t="shared" si="14"/>
        <v>1</v>
      </c>
      <c r="CV22" s="135">
        <f t="shared" si="14"/>
        <v>3</v>
      </c>
      <c r="CW22" s="135">
        <f t="shared" si="14"/>
        <v>0</v>
      </c>
      <c r="CX22" s="135">
        <f t="shared" si="14"/>
        <v>8</v>
      </c>
      <c r="CY22" s="136">
        <f t="shared" si="14"/>
        <v>0</v>
      </c>
      <c r="CZ22" s="134">
        <f t="shared" si="14"/>
        <v>0</v>
      </c>
      <c r="DA22" s="135">
        <f t="shared" si="14"/>
        <v>0</v>
      </c>
      <c r="DB22" s="135">
        <f t="shared" si="14"/>
        <v>0</v>
      </c>
      <c r="DC22" s="135">
        <f t="shared" si="14"/>
        <v>0</v>
      </c>
      <c r="DD22" s="135">
        <f t="shared" si="14"/>
        <v>0</v>
      </c>
      <c r="DE22" s="135">
        <f t="shared" ref="DE22:EO22" si="18">SUM(DE8:DE21)</f>
        <v>0</v>
      </c>
      <c r="DF22" s="136">
        <f t="shared" si="18"/>
        <v>0</v>
      </c>
      <c r="DG22" s="134">
        <f t="shared" si="18"/>
        <v>132</v>
      </c>
      <c r="DH22" s="135">
        <f t="shared" si="18"/>
        <v>0</v>
      </c>
      <c r="DI22" s="135">
        <f t="shared" si="18"/>
        <v>1</v>
      </c>
      <c r="DJ22" s="135">
        <f t="shared" si="18"/>
        <v>2</v>
      </c>
      <c r="DK22" s="135">
        <f t="shared" si="18"/>
        <v>0</v>
      </c>
      <c r="DL22" s="135">
        <f t="shared" si="18"/>
        <v>8</v>
      </c>
      <c r="DM22" s="136">
        <f t="shared" si="18"/>
        <v>0</v>
      </c>
      <c r="DN22" s="134">
        <f t="shared" si="18"/>
        <v>149</v>
      </c>
      <c r="DO22" s="135">
        <f t="shared" si="18"/>
        <v>0</v>
      </c>
      <c r="DP22" s="135">
        <f t="shared" si="18"/>
        <v>4</v>
      </c>
      <c r="DQ22" s="135">
        <f t="shared" si="18"/>
        <v>2</v>
      </c>
      <c r="DR22" s="135">
        <f t="shared" si="18"/>
        <v>0</v>
      </c>
      <c r="DS22" s="135">
        <f t="shared" si="18"/>
        <v>9</v>
      </c>
      <c r="DT22" s="136">
        <f t="shared" si="18"/>
        <v>0</v>
      </c>
      <c r="DU22" s="134">
        <f t="shared" si="18"/>
        <v>171</v>
      </c>
      <c r="DV22" s="135">
        <f t="shared" si="18"/>
        <v>0</v>
      </c>
      <c r="DW22" s="135">
        <f t="shared" si="18"/>
        <v>5</v>
      </c>
      <c r="DX22" s="135">
        <f t="shared" si="18"/>
        <v>2</v>
      </c>
      <c r="DY22" s="135">
        <f t="shared" si="18"/>
        <v>0</v>
      </c>
      <c r="DZ22" s="135">
        <f t="shared" si="18"/>
        <v>13</v>
      </c>
      <c r="EA22" s="136">
        <f t="shared" si="18"/>
        <v>0</v>
      </c>
      <c r="EB22" s="134">
        <f t="shared" si="18"/>
        <v>190</v>
      </c>
      <c r="EC22" s="135">
        <f t="shared" si="18"/>
        <v>0</v>
      </c>
      <c r="ED22" s="135">
        <f t="shared" si="18"/>
        <v>5</v>
      </c>
      <c r="EE22" s="135">
        <f t="shared" si="18"/>
        <v>2</v>
      </c>
      <c r="EF22" s="135">
        <f t="shared" si="18"/>
        <v>0</v>
      </c>
      <c r="EG22" s="135">
        <f t="shared" si="18"/>
        <v>13</v>
      </c>
      <c r="EH22" s="136">
        <f t="shared" si="18"/>
        <v>0</v>
      </c>
      <c r="EI22" s="134">
        <f t="shared" ref="EI22:EL22" si="19">SUM(EI8:EI21)</f>
        <v>219</v>
      </c>
      <c r="EJ22" s="135">
        <f t="shared" si="19"/>
        <v>0</v>
      </c>
      <c r="EK22" s="135">
        <f t="shared" si="19"/>
        <v>5</v>
      </c>
      <c r="EL22" s="135">
        <f t="shared" si="19"/>
        <v>3</v>
      </c>
      <c r="EM22" s="135">
        <f t="shared" si="18"/>
        <v>0</v>
      </c>
      <c r="EN22" s="135">
        <f t="shared" si="18"/>
        <v>14</v>
      </c>
      <c r="EO22" s="136">
        <f t="shared" si="18"/>
        <v>0</v>
      </c>
      <c r="EP22" s="134">
        <f t="shared" ref="EP22:EV22" si="20">SUM(EP8:EP21)</f>
        <v>219</v>
      </c>
      <c r="EQ22" s="135">
        <f t="shared" si="20"/>
        <v>0</v>
      </c>
      <c r="ER22" s="135">
        <f t="shared" si="20"/>
        <v>5</v>
      </c>
      <c r="ES22" s="135">
        <f t="shared" si="20"/>
        <v>3</v>
      </c>
      <c r="ET22" s="177">
        <f t="shared" si="20"/>
        <v>26</v>
      </c>
      <c r="EU22" s="135">
        <f t="shared" si="20"/>
        <v>14</v>
      </c>
      <c r="EV22" s="136">
        <f t="shared" si="20"/>
        <v>0</v>
      </c>
      <c r="EW22" s="105">
        <f t="shared" si="7"/>
        <v>267</v>
      </c>
    </row>
    <row r="23" spans="1:153" ht="12.75" x14ac:dyDescent="0.2">
      <c r="A23" s="17">
        <v>15</v>
      </c>
      <c r="B23" s="249" t="s">
        <v>10</v>
      </c>
      <c r="C23" s="150" t="s">
        <v>64</v>
      </c>
      <c r="D23" s="18">
        <v>50</v>
      </c>
      <c r="E23" s="4">
        <v>11</v>
      </c>
      <c r="F23" s="4">
        <v>0</v>
      </c>
      <c r="G23" s="4">
        <v>0</v>
      </c>
      <c r="H23" s="110">
        <v>1</v>
      </c>
      <c r="I23" s="4">
        <v>0</v>
      </c>
      <c r="J23" s="4">
        <v>0</v>
      </c>
      <c r="K23" s="4">
        <f t="shared" ref="K23:K28" si="21">D23-E23-F23-G23-H23-I23</f>
        <v>38</v>
      </c>
      <c r="L23" s="5" t="s">
        <v>1</v>
      </c>
      <c r="M23" s="90">
        <v>0</v>
      </c>
      <c r="N23" s="91" t="s">
        <v>1</v>
      </c>
      <c r="O23" s="91" t="s">
        <v>1</v>
      </c>
      <c r="P23" s="145">
        <v>0</v>
      </c>
      <c r="Q23" s="91" t="s">
        <v>1</v>
      </c>
      <c r="R23" s="166">
        <v>0</v>
      </c>
      <c r="S23" s="84" t="s">
        <v>1</v>
      </c>
      <c r="T23" s="162">
        <v>0</v>
      </c>
      <c r="U23" s="163" t="s">
        <v>1</v>
      </c>
      <c r="V23" s="163" t="s">
        <v>1</v>
      </c>
      <c r="W23" s="163">
        <v>0</v>
      </c>
      <c r="X23" s="163" t="s">
        <v>1</v>
      </c>
      <c r="Y23" s="166">
        <v>0</v>
      </c>
      <c r="Z23" s="161" t="s">
        <v>1</v>
      </c>
      <c r="AA23" s="162">
        <v>1</v>
      </c>
      <c r="AB23" s="163" t="s">
        <v>1</v>
      </c>
      <c r="AC23" s="163" t="s">
        <v>1</v>
      </c>
      <c r="AD23" s="163">
        <v>0</v>
      </c>
      <c r="AE23" s="163" t="s">
        <v>1</v>
      </c>
      <c r="AF23" s="166">
        <v>0</v>
      </c>
      <c r="AG23" s="161" t="s">
        <v>1</v>
      </c>
      <c r="AH23" s="162">
        <v>1</v>
      </c>
      <c r="AI23" s="163" t="s">
        <v>1</v>
      </c>
      <c r="AJ23" s="163" t="s">
        <v>1</v>
      </c>
      <c r="AK23" s="163">
        <v>0</v>
      </c>
      <c r="AL23" s="163" t="s">
        <v>1</v>
      </c>
      <c r="AM23" s="166">
        <v>0</v>
      </c>
      <c r="AN23" s="161" t="s">
        <v>1</v>
      </c>
      <c r="AO23" s="162">
        <v>1</v>
      </c>
      <c r="AP23" s="163" t="s">
        <v>1</v>
      </c>
      <c r="AQ23" s="163" t="s">
        <v>1</v>
      </c>
      <c r="AR23" s="163">
        <v>0</v>
      </c>
      <c r="AS23" s="163" t="s">
        <v>1</v>
      </c>
      <c r="AT23" s="166">
        <v>1</v>
      </c>
      <c r="AU23" s="161" t="s">
        <v>1</v>
      </c>
      <c r="AV23" s="162">
        <v>1</v>
      </c>
      <c r="AW23" s="163" t="s">
        <v>1</v>
      </c>
      <c r="AX23" s="163" t="s">
        <v>1</v>
      </c>
      <c r="AY23" s="163">
        <v>0</v>
      </c>
      <c r="AZ23" s="163" t="s">
        <v>1</v>
      </c>
      <c r="BA23" s="166">
        <v>1</v>
      </c>
      <c r="BB23" s="161" t="s">
        <v>1</v>
      </c>
      <c r="BC23" s="144" t="s">
        <v>1</v>
      </c>
      <c r="BD23" s="145" t="s">
        <v>1</v>
      </c>
      <c r="BE23" s="145" t="s">
        <v>1</v>
      </c>
      <c r="BF23" s="145" t="s">
        <v>1</v>
      </c>
      <c r="BG23" s="145" t="s">
        <v>1</v>
      </c>
      <c r="BH23" s="145" t="s">
        <v>1</v>
      </c>
      <c r="BI23" s="142" t="s">
        <v>1</v>
      </c>
      <c r="BJ23" s="162">
        <v>1</v>
      </c>
      <c r="BK23" s="163" t="s">
        <v>1</v>
      </c>
      <c r="BL23" s="163" t="s">
        <v>1</v>
      </c>
      <c r="BM23" s="163">
        <v>0</v>
      </c>
      <c r="BN23" s="163" t="s">
        <v>1</v>
      </c>
      <c r="BO23" s="166">
        <v>1</v>
      </c>
      <c r="BP23" s="161" t="s">
        <v>1</v>
      </c>
      <c r="BQ23" s="162">
        <v>1</v>
      </c>
      <c r="BR23" s="186">
        <v>1</v>
      </c>
      <c r="BS23" s="163" t="s">
        <v>1</v>
      </c>
      <c r="BT23" s="163">
        <v>0</v>
      </c>
      <c r="BU23" s="163" t="s">
        <v>1</v>
      </c>
      <c r="BV23" s="166">
        <v>1</v>
      </c>
      <c r="BW23" s="161" t="s">
        <v>1</v>
      </c>
      <c r="BX23" s="162">
        <v>1</v>
      </c>
      <c r="BY23" s="186">
        <v>1</v>
      </c>
      <c r="BZ23" s="163" t="s">
        <v>1</v>
      </c>
      <c r="CA23" s="163">
        <v>0</v>
      </c>
      <c r="CB23" s="182" t="s">
        <v>1</v>
      </c>
      <c r="CC23" s="166">
        <v>1</v>
      </c>
      <c r="CD23" s="161" t="s">
        <v>1</v>
      </c>
      <c r="CE23" s="162">
        <v>3</v>
      </c>
      <c r="CF23" s="186">
        <v>1</v>
      </c>
      <c r="CG23" s="163" t="s">
        <v>1</v>
      </c>
      <c r="CH23" s="163">
        <v>0</v>
      </c>
      <c r="CI23" s="163" t="s">
        <v>1</v>
      </c>
      <c r="CJ23" s="166">
        <v>2</v>
      </c>
      <c r="CK23" s="161" t="s">
        <v>1</v>
      </c>
      <c r="CL23" s="162">
        <v>3</v>
      </c>
      <c r="CM23" s="186">
        <v>1</v>
      </c>
      <c r="CN23" s="163" t="s">
        <v>1</v>
      </c>
      <c r="CO23" s="163">
        <v>1</v>
      </c>
      <c r="CP23" s="163" t="s">
        <v>1</v>
      </c>
      <c r="CQ23" s="166">
        <v>2</v>
      </c>
      <c r="CR23" s="161" t="s">
        <v>1</v>
      </c>
      <c r="CS23" s="162">
        <v>3</v>
      </c>
      <c r="CT23" s="186">
        <v>1</v>
      </c>
      <c r="CU23" s="163" t="s">
        <v>1</v>
      </c>
      <c r="CV23" s="163">
        <v>1</v>
      </c>
      <c r="CW23" s="163" t="s">
        <v>1</v>
      </c>
      <c r="CX23" s="166">
        <v>2</v>
      </c>
      <c r="CY23" s="161" t="s">
        <v>1</v>
      </c>
      <c r="CZ23" s="144" t="s">
        <v>1</v>
      </c>
      <c r="DA23" s="145" t="s">
        <v>1</v>
      </c>
      <c r="DB23" s="145" t="s">
        <v>1</v>
      </c>
      <c r="DC23" s="145" t="s">
        <v>1</v>
      </c>
      <c r="DD23" s="145" t="s">
        <v>1</v>
      </c>
      <c r="DE23" s="145" t="s">
        <v>1</v>
      </c>
      <c r="DF23" s="142" t="s">
        <v>1</v>
      </c>
      <c r="DG23" s="162">
        <v>4</v>
      </c>
      <c r="DH23" s="186">
        <v>1</v>
      </c>
      <c r="DI23" s="163" t="s">
        <v>1</v>
      </c>
      <c r="DJ23" s="163">
        <v>1</v>
      </c>
      <c r="DK23" s="163" t="s">
        <v>1</v>
      </c>
      <c r="DL23" s="166">
        <v>2</v>
      </c>
      <c r="DM23" s="161" t="s">
        <v>1</v>
      </c>
      <c r="DN23" s="162">
        <v>4</v>
      </c>
      <c r="DO23" s="186">
        <v>1</v>
      </c>
      <c r="DP23" s="163" t="s">
        <v>1</v>
      </c>
      <c r="DQ23" s="163">
        <v>1</v>
      </c>
      <c r="DR23" s="163" t="s">
        <v>1</v>
      </c>
      <c r="DS23" s="166">
        <v>2</v>
      </c>
      <c r="DT23" s="161" t="s">
        <v>1</v>
      </c>
      <c r="DU23" s="162">
        <v>4</v>
      </c>
      <c r="DV23" s="186">
        <v>1</v>
      </c>
      <c r="DW23" s="163" t="s">
        <v>1</v>
      </c>
      <c r="DX23" s="163">
        <v>1</v>
      </c>
      <c r="DY23" s="163" t="s">
        <v>1</v>
      </c>
      <c r="DZ23" s="166">
        <v>2</v>
      </c>
      <c r="EA23" s="161" t="s">
        <v>1</v>
      </c>
      <c r="EB23" s="162">
        <v>4</v>
      </c>
      <c r="EC23" s="186">
        <v>1</v>
      </c>
      <c r="ED23" s="163" t="s">
        <v>1</v>
      </c>
      <c r="EE23" s="163">
        <v>1</v>
      </c>
      <c r="EF23" s="163" t="s">
        <v>1</v>
      </c>
      <c r="EG23" s="166">
        <v>2</v>
      </c>
      <c r="EH23" s="161" t="s">
        <v>1</v>
      </c>
      <c r="EI23" s="162" t="s">
        <v>1</v>
      </c>
      <c r="EJ23" s="163" t="s">
        <v>1</v>
      </c>
      <c r="EK23" s="163" t="s">
        <v>1</v>
      </c>
      <c r="EL23" s="163" t="s">
        <v>1</v>
      </c>
      <c r="EM23" s="163" t="s">
        <v>1</v>
      </c>
      <c r="EN23" s="163" t="s">
        <v>1</v>
      </c>
      <c r="EO23" s="161" t="s">
        <v>1</v>
      </c>
      <c r="EP23" s="171">
        <f t="shared" ref="EP23:ES28" si="22">EB23</f>
        <v>4</v>
      </c>
      <c r="EQ23" s="168">
        <f t="shared" si="22"/>
        <v>1</v>
      </c>
      <c r="ER23" s="168" t="str">
        <f t="shared" si="22"/>
        <v>-</v>
      </c>
      <c r="ES23" s="168">
        <f t="shared" si="22"/>
        <v>1</v>
      </c>
      <c r="ET23" s="168" t="str">
        <f t="shared" ref="ET23:ET28" si="23">CB23</f>
        <v>-</v>
      </c>
      <c r="EU23" s="168">
        <f t="shared" ref="EU23:EV28" si="24">EG23</f>
        <v>2</v>
      </c>
      <c r="EV23" s="180" t="str">
        <f t="shared" si="24"/>
        <v>-</v>
      </c>
      <c r="EW23" s="103">
        <f t="shared" si="7"/>
        <v>8</v>
      </c>
    </row>
    <row r="24" spans="1:153" ht="12.75" x14ac:dyDescent="0.2">
      <c r="A24" s="85">
        <v>16</v>
      </c>
      <c r="B24" s="250"/>
      <c r="C24" s="151" t="s">
        <v>65</v>
      </c>
      <c r="D24" s="61">
        <v>75</v>
      </c>
      <c r="E24" s="62">
        <v>23</v>
      </c>
      <c r="F24" s="62">
        <v>0</v>
      </c>
      <c r="G24" s="62">
        <v>1</v>
      </c>
      <c r="H24" s="130">
        <v>1</v>
      </c>
      <c r="I24" s="62">
        <v>6</v>
      </c>
      <c r="J24" s="62">
        <v>5</v>
      </c>
      <c r="K24" s="62">
        <f t="shared" si="21"/>
        <v>44</v>
      </c>
      <c r="L24" s="63" t="s">
        <v>1</v>
      </c>
      <c r="M24" s="65">
        <v>1</v>
      </c>
      <c r="N24" s="66" t="s">
        <v>1</v>
      </c>
      <c r="O24" s="66">
        <v>1</v>
      </c>
      <c r="P24" s="132">
        <v>0</v>
      </c>
      <c r="Q24" s="66">
        <v>0</v>
      </c>
      <c r="R24" s="66">
        <v>1</v>
      </c>
      <c r="S24" s="67" t="s">
        <v>1</v>
      </c>
      <c r="T24" s="158">
        <v>2</v>
      </c>
      <c r="U24" s="159" t="s">
        <v>1</v>
      </c>
      <c r="V24" s="159">
        <v>1</v>
      </c>
      <c r="W24" s="159">
        <v>0</v>
      </c>
      <c r="X24" s="159">
        <v>1</v>
      </c>
      <c r="Y24" s="159">
        <v>1</v>
      </c>
      <c r="Z24" s="160" t="s">
        <v>1</v>
      </c>
      <c r="AA24" s="158">
        <v>2</v>
      </c>
      <c r="AB24" s="159" t="s">
        <v>1</v>
      </c>
      <c r="AC24" s="159">
        <v>1</v>
      </c>
      <c r="AD24" s="159">
        <v>0</v>
      </c>
      <c r="AE24" s="159">
        <v>1</v>
      </c>
      <c r="AF24" s="159">
        <v>1</v>
      </c>
      <c r="AG24" s="160" t="s">
        <v>1</v>
      </c>
      <c r="AH24" s="158">
        <v>5</v>
      </c>
      <c r="AI24" s="159" t="s">
        <v>1</v>
      </c>
      <c r="AJ24" s="159">
        <v>1</v>
      </c>
      <c r="AK24" s="159">
        <v>0</v>
      </c>
      <c r="AL24" s="159">
        <v>1</v>
      </c>
      <c r="AM24" s="159">
        <v>1</v>
      </c>
      <c r="AN24" s="160" t="s">
        <v>1</v>
      </c>
      <c r="AO24" s="158">
        <v>7</v>
      </c>
      <c r="AP24" s="159" t="s">
        <v>1</v>
      </c>
      <c r="AQ24" s="159">
        <v>1</v>
      </c>
      <c r="AR24" s="159">
        <v>0</v>
      </c>
      <c r="AS24" s="159">
        <v>1</v>
      </c>
      <c r="AT24" s="159">
        <v>1</v>
      </c>
      <c r="AU24" s="160" t="s">
        <v>1</v>
      </c>
      <c r="AV24" s="158">
        <v>7</v>
      </c>
      <c r="AW24" s="159" t="s">
        <v>1</v>
      </c>
      <c r="AX24" s="159">
        <v>1</v>
      </c>
      <c r="AY24" s="159">
        <v>0</v>
      </c>
      <c r="AZ24" s="159">
        <v>1</v>
      </c>
      <c r="BA24" s="159">
        <v>1</v>
      </c>
      <c r="BB24" s="160" t="s">
        <v>1</v>
      </c>
      <c r="BC24" s="131" t="s">
        <v>1</v>
      </c>
      <c r="BD24" s="132" t="s">
        <v>1</v>
      </c>
      <c r="BE24" s="132" t="s">
        <v>1</v>
      </c>
      <c r="BF24" s="132" t="s">
        <v>1</v>
      </c>
      <c r="BG24" s="132" t="s">
        <v>1</v>
      </c>
      <c r="BH24" s="132" t="s">
        <v>1</v>
      </c>
      <c r="BI24" s="133" t="s">
        <v>1</v>
      </c>
      <c r="BJ24" s="158">
        <v>9</v>
      </c>
      <c r="BK24" s="159" t="s">
        <v>1</v>
      </c>
      <c r="BL24" s="159">
        <v>1</v>
      </c>
      <c r="BM24" s="159">
        <v>0</v>
      </c>
      <c r="BN24" s="159">
        <v>2</v>
      </c>
      <c r="BO24" s="159">
        <v>2</v>
      </c>
      <c r="BP24" s="160" t="s">
        <v>1</v>
      </c>
      <c r="BQ24" s="158">
        <v>15</v>
      </c>
      <c r="BR24" s="159" t="s">
        <v>1</v>
      </c>
      <c r="BS24" s="159">
        <v>1</v>
      </c>
      <c r="BT24" s="159">
        <v>0</v>
      </c>
      <c r="BU24" s="159">
        <v>4</v>
      </c>
      <c r="BV24" s="159">
        <v>3</v>
      </c>
      <c r="BW24" s="160" t="s">
        <v>1</v>
      </c>
      <c r="BX24" s="158">
        <v>18</v>
      </c>
      <c r="BY24" s="159" t="s">
        <v>1</v>
      </c>
      <c r="BZ24" s="159">
        <v>1</v>
      </c>
      <c r="CA24" s="159">
        <v>0</v>
      </c>
      <c r="CB24" s="185">
        <v>4</v>
      </c>
      <c r="CC24" s="159">
        <v>3</v>
      </c>
      <c r="CD24" s="160" t="s">
        <v>1</v>
      </c>
      <c r="CE24" s="158">
        <v>19</v>
      </c>
      <c r="CF24" s="159" t="s">
        <v>1</v>
      </c>
      <c r="CG24" s="159">
        <v>1</v>
      </c>
      <c r="CH24" s="159">
        <v>0</v>
      </c>
      <c r="CI24" s="159" t="s">
        <v>1</v>
      </c>
      <c r="CJ24" s="159">
        <v>3</v>
      </c>
      <c r="CK24" s="160" t="s">
        <v>1</v>
      </c>
      <c r="CL24" s="158">
        <v>23</v>
      </c>
      <c r="CM24" s="159" t="s">
        <v>1</v>
      </c>
      <c r="CN24" s="159">
        <v>1</v>
      </c>
      <c r="CO24" s="159">
        <v>0</v>
      </c>
      <c r="CP24" s="159">
        <v>0</v>
      </c>
      <c r="CQ24" s="159">
        <v>5</v>
      </c>
      <c r="CR24" s="160" t="s">
        <v>1</v>
      </c>
      <c r="CS24" s="158">
        <v>23</v>
      </c>
      <c r="CT24" s="159" t="s">
        <v>1</v>
      </c>
      <c r="CU24" s="159">
        <v>1</v>
      </c>
      <c r="CV24" s="159">
        <v>0</v>
      </c>
      <c r="CW24" s="159" t="s">
        <v>1</v>
      </c>
      <c r="CX24" s="159">
        <v>5</v>
      </c>
      <c r="CY24" s="160" t="s">
        <v>1</v>
      </c>
      <c r="CZ24" s="131" t="s">
        <v>1</v>
      </c>
      <c r="DA24" s="132" t="s">
        <v>1</v>
      </c>
      <c r="DB24" s="132" t="s">
        <v>1</v>
      </c>
      <c r="DC24" s="132" t="s">
        <v>1</v>
      </c>
      <c r="DD24" s="132" t="s">
        <v>1</v>
      </c>
      <c r="DE24" s="132" t="s">
        <v>1</v>
      </c>
      <c r="DF24" s="133" t="s">
        <v>1</v>
      </c>
      <c r="DG24" s="158">
        <v>26</v>
      </c>
      <c r="DH24" s="159" t="s">
        <v>1</v>
      </c>
      <c r="DI24" s="159">
        <v>1</v>
      </c>
      <c r="DJ24" s="159">
        <v>0</v>
      </c>
      <c r="DK24" s="159" t="s">
        <v>1</v>
      </c>
      <c r="DL24" s="159">
        <v>6</v>
      </c>
      <c r="DM24" s="160" t="s">
        <v>1</v>
      </c>
      <c r="DN24" s="158">
        <v>33</v>
      </c>
      <c r="DO24" s="159" t="s">
        <v>1</v>
      </c>
      <c r="DP24" s="159">
        <v>1</v>
      </c>
      <c r="DQ24" s="159">
        <v>0</v>
      </c>
      <c r="DR24" s="159" t="s">
        <v>1</v>
      </c>
      <c r="DS24" s="159">
        <v>8</v>
      </c>
      <c r="DT24" s="160" t="s">
        <v>1</v>
      </c>
      <c r="DU24" s="158">
        <v>39</v>
      </c>
      <c r="DV24" s="159" t="s">
        <v>1</v>
      </c>
      <c r="DW24" s="159">
        <v>1</v>
      </c>
      <c r="DX24" s="159">
        <v>0</v>
      </c>
      <c r="DY24" s="159" t="s">
        <v>1</v>
      </c>
      <c r="DZ24" s="159">
        <v>8</v>
      </c>
      <c r="EA24" s="160" t="s">
        <v>1</v>
      </c>
      <c r="EB24" s="158">
        <v>43</v>
      </c>
      <c r="EC24" s="159" t="s">
        <v>1</v>
      </c>
      <c r="ED24" s="159">
        <v>1</v>
      </c>
      <c r="EE24" s="159">
        <v>0</v>
      </c>
      <c r="EF24" s="159" t="s">
        <v>1</v>
      </c>
      <c r="EG24" s="159">
        <v>10</v>
      </c>
      <c r="EH24" s="160" t="s">
        <v>1</v>
      </c>
      <c r="EI24" s="158" t="s">
        <v>1</v>
      </c>
      <c r="EJ24" s="159" t="s">
        <v>1</v>
      </c>
      <c r="EK24" s="159" t="s">
        <v>1</v>
      </c>
      <c r="EL24" s="159" t="s">
        <v>1</v>
      </c>
      <c r="EM24" s="159" t="s">
        <v>1</v>
      </c>
      <c r="EN24" s="159" t="s">
        <v>1</v>
      </c>
      <c r="EO24" s="160" t="s">
        <v>1</v>
      </c>
      <c r="EP24" s="172">
        <f t="shared" si="22"/>
        <v>43</v>
      </c>
      <c r="EQ24" s="169" t="str">
        <f t="shared" si="22"/>
        <v>-</v>
      </c>
      <c r="ER24" s="169">
        <f t="shared" si="22"/>
        <v>1</v>
      </c>
      <c r="ES24" s="169">
        <f t="shared" si="22"/>
        <v>0</v>
      </c>
      <c r="ET24" s="169">
        <f t="shared" si="23"/>
        <v>4</v>
      </c>
      <c r="EU24" s="169">
        <f t="shared" si="24"/>
        <v>10</v>
      </c>
      <c r="EV24" s="181" t="str">
        <f t="shared" si="24"/>
        <v>-</v>
      </c>
      <c r="EW24" s="104">
        <f t="shared" si="7"/>
        <v>58</v>
      </c>
    </row>
    <row r="25" spans="1:153" ht="12.75" x14ac:dyDescent="0.2">
      <c r="A25" s="85">
        <v>17</v>
      </c>
      <c r="B25" s="251"/>
      <c r="C25" s="151" t="s">
        <v>66</v>
      </c>
      <c r="D25" s="61">
        <v>38</v>
      </c>
      <c r="E25" s="62">
        <v>0</v>
      </c>
      <c r="F25" s="62">
        <v>0</v>
      </c>
      <c r="G25" s="62">
        <v>0</v>
      </c>
      <c r="H25" s="130">
        <v>0</v>
      </c>
      <c r="I25" s="62">
        <v>0</v>
      </c>
      <c r="J25" s="62">
        <v>0</v>
      </c>
      <c r="K25" s="62">
        <f t="shared" si="21"/>
        <v>38</v>
      </c>
      <c r="L25" s="63" t="s">
        <v>1</v>
      </c>
      <c r="M25" s="65" t="s">
        <v>1</v>
      </c>
      <c r="N25" s="66" t="s">
        <v>1</v>
      </c>
      <c r="O25" s="66" t="s">
        <v>1</v>
      </c>
      <c r="P25" s="132" t="s">
        <v>1</v>
      </c>
      <c r="Q25" s="66" t="s">
        <v>1</v>
      </c>
      <c r="R25" s="66">
        <v>0</v>
      </c>
      <c r="S25" s="67" t="s">
        <v>1</v>
      </c>
      <c r="T25" s="158" t="s">
        <v>1</v>
      </c>
      <c r="U25" s="159" t="s">
        <v>1</v>
      </c>
      <c r="V25" s="159" t="s">
        <v>1</v>
      </c>
      <c r="W25" s="159" t="s">
        <v>1</v>
      </c>
      <c r="X25" s="159" t="s">
        <v>1</v>
      </c>
      <c r="Y25" s="159">
        <v>0</v>
      </c>
      <c r="Z25" s="160" t="s">
        <v>1</v>
      </c>
      <c r="AA25" s="158" t="s">
        <v>1</v>
      </c>
      <c r="AB25" s="159" t="s">
        <v>1</v>
      </c>
      <c r="AC25" s="159" t="s">
        <v>1</v>
      </c>
      <c r="AD25" s="159" t="s">
        <v>1</v>
      </c>
      <c r="AE25" s="159" t="s">
        <v>1</v>
      </c>
      <c r="AF25" s="159">
        <v>0</v>
      </c>
      <c r="AG25" s="160" t="s">
        <v>1</v>
      </c>
      <c r="AH25" s="158" t="s">
        <v>1</v>
      </c>
      <c r="AI25" s="159" t="s">
        <v>1</v>
      </c>
      <c r="AJ25" s="159" t="s">
        <v>1</v>
      </c>
      <c r="AK25" s="159" t="s">
        <v>1</v>
      </c>
      <c r="AL25" s="159" t="s">
        <v>1</v>
      </c>
      <c r="AM25" s="159">
        <v>0</v>
      </c>
      <c r="AN25" s="160" t="s">
        <v>1</v>
      </c>
      <c r="AO25" s="158" t="s">
        <v>1</v>
      </c>
      <c r="AP25" s="159" t="s">
        <v>1</v>
      </c>
      <c r="AQ25" s="159" t="s">
        <v>1</v>
      </c>
      <c r="AR25" s="159" t="s">
        <v>1</v>
      </c>
      <c r="AS25" s="159" t="s">
        <v>1</v>
      </c>
      <c r="AT25" s="159">
        <v>1</v>
      </c>
      <c r="AU25" s="160" t="s">
        <v>1</v>
      </c>
      <c r="AV25" s="158" t="s">
        <v>1</v>
      </c>
      <c r="AW25" s="159" t="s">
        <v>1</v>
      </c>
      <c r="AX25" s="159" t="s">
        <v>1</v>
      </c>
      <c r="AY25" s="159" t="s">
        <v>1</v>
      </c>
      <c r="AZ25" s="159" t="s">
        <v>1</v>
      </c>
      <c r="BA25" s="159">
        <v>2</v>
      </c>
      <c r="BB25" s="160" t="s">
        <v>1</v>
      </c>
      <c r="BC25" s="131" t="s">
        <v>1</v>
      </c>
      <c r="BD25" s="132" t="s">
        <v>1</v>
      </c>
      <c r="BE25" s="132" t="s">
        <v>1</v>
      </c>
      <c r="BF25" s="132" t="s">
        <v>1</v>
      </c>
      <c r="BG25" s="132" t="s">
        <v>1</v>
      </c>
      <c r="BH25" s="132" t="s">
        <v>1</v>
      </c>
      <c r="BI25" s="133" t="s">
        <v>1</v>
      </c>
      <c r="BJ25" s="158" t="s">
        <v>1</v>
      </c>
      <c r="BK25" s="159" t="s">
        <v>1</v>
      </c>
      <c r="BL25" s="159" t="s">
        <v>1</v>
      </c>
      <c r="BM25" s="159" t="s">
        <v>1</v>
      </c>
      <c r="BN25" s="159" t="s">
        <v>1</v>
      </c>
      <c r="BO25" s="159">
        <v>2</v>
      </c>
      <c r="BP25" s="160" t="s">
        <v>1</v>
      </c>
      <c r="BQ25" s="158" t="s">
        <v>1</v>
      </c>
      <c r="BR25" s="159" t="s">
        <v>1</v>
      </c>
      <c r="BS25" s="159" t="s">
        <v>1</v>
      </c>
      <c r="BT25" s="159" t="s">
        <v>1</v>
      </c>
      <c r="BU25" s="159" t="s">
        <v>1</v>
      </c>
      <c r="BV25" s="159">
        <v>3</v>
      </c>
      <c r="BW25" s="160" t="s">
        <v>1</v>
      </c>
      <c r="BX25" s="158" t="s">
        <v>1</v>
      </c>
      <c r="BY25" s="159" t="s">
        <v>1</v>
      </c>
      <c r="BZ25" s="159" t="s">
        <v>1</v>
      </c>
      <c r="CA25" s="159" t="s">
        <v>1</v>
      </c>
      <c r="CB25" s="185" t="s">
        <v>1</v>
      </c>
      <c r="CC25" s="159">
        <v>3</v>
      </c>
      <c r="CD25" s="160" t="s">
        <v>1</v>
      </c>
      <c r="CE25" s="158" t="s">
        <v>1</v>
      </c>
      <c r="CF25" s="159" t="s">
        <v>1</v>
      </c>
      <c r="CG25" s="159" t="s">
        <v>1</v>
      </c>
      <c r="CH25" s="159" t="s">
        <v>1</v>
      </c>
      <c r="CI25" s="159" t="s">
        <v>1</v>
      </c>
      <c r="CJ25" s="159">
        <v>4</v>
      </c>
      <c r="CK25" s="160" t="s">
        <v>1</v>
      </c>
      <c r="CL25" s="158" t="s">
        <v>1</v>
      </c>
      <c r="CM25" s="159" t="s">
        <v>1</v>
      </c>
      <c r="CN25" s="159" t="s">
        <v>1</v>
      </c>
      <c r="CO25" s="159" t="s">
        <v>1</v>
      </c>
      <c r="CP25" s="159" t="s">
        <v>1</v>
      </c>
      <c r="CQ25" s="159">
        <v>4</v>
      </c>
      <c r="CR25" s="160" t="s">
        <v>1</v>
      </c>
      <c r="CS25" s="158" t="s">
        <v>1</v>
      </c>
      <c r="CT25" s="159" t="s">
        <v>1</v>
      </c>
      <c r="CU25" s="159" t="s">
        <v>1</v>
      </c>
      <c r="CV25" s="159" t="s">
        <v>1</v>
      </c>
      <c r="CW25" s="159" t="s">
        <v>1</v>
      </c>
      <c r="CX25" s="159">
        <v>4</v>
      </c>
      <c r="CY25" s="160" t="s">
        <v>1</v>
      </c>
      <c r="CZ25" s="131" t="s">
        <v>1</v>
      </c>
      <c r="DA25" s="132" t="s">
        <v>1</v>
      </c>
      <c r="DB25" s="132" t="s">
        <v>1</v>
      </c>
      <c r="DC25" s="132" t="s">
        <v>1</v>
      </c>
      <c r="DD25" s="132" t="s">
        <v>1</v>
      </c>
      <c r="DE25" s="132" t="s">
        <v>1</v>
      </c>
      <c r="DF25" s="133" t="s">
        <v>1</v>
      </c>
      <c r="DG25" s="158" t="s">
        <v>1</v>
      </c>
      <c r="DH25" s="159" t="s">
        <v>1</v>
      </c>
      <c r="DI25" s="159" t="s">
        <v>1</v>
      </c>
      <c r="DJ25" s="159" t="s">
        <v>1</v>
      </c>
      <c r="DK25" s="159" t="s">
        <v>1</v>
      </c>
      <c r="DL25" s="159">
        <v>4</v>
      </c>
      <c r="DM25" s="160" t="s">
        <v>1</v>
      </c>
      <c r="DN25" s="158" t="s">
        <v>1</v>
      </c>
      <c r="DO25" s="159" t="s">
        <v>1</v>
      </c>
      <c r="DP25" s="159" t="s">
        <v>1</v>
      </c>
      <c r="DQ25" s="159" t="s">
        <v>1</v>
      </c>
      <c r="DR25" s="159" t="s">
        <v>1</v>
      </c>
      <c r="DS25" s="159">
        <v>5</v>
      </c>
      <c r="DT25" s="160" t="s">
        <v>1</v>
      </c>
      <c r="DU25" s="158">
        <v>0</v>
      </c>
      <c r="DV25" s="159" t="s">
        <v>1</v>
      </c>
      <c r="DW25" s="159" t="s">
        <v>1</v>
      </c>
      <c r="DX25" s="159" t="s">
        <v>1</v>
      </c>
      <c r="DY25" s="159" t="s">
        <v>1</v>
      </c>
      <c r="DZ25" s="159">
        <v>5</v>
      </c>
      <c r="EA25" s="160" t="s">
        <v>1</v>
      </c>
      <c r="EB25" s="158" t="s">
        <v>1</v>
      </c>
      <c r="EC25" s="159" t="s">
        <v>1</v>
      </c>
      <c r="ED25" s="159" t="s">
        <v>1</v>
      </c>
      <c r="EE25" s="159" t="s">
        <v>1</v>
      </c>
      <c r="EF25" s="159" t="s">
        <v>1</v>
      </c>
      <c r="EG25" s="159">
        <v>5</v>
      </c>
      <c r="EH25" s="160" t="s">
        <v>1</v>
      </c>
      <c r="EI25" s="158" t="s">
        <v>1</v>
      </c>
      <c r="EJ25" s="159" t="s">
        <v>1</v>
      </c>
      <c r="EK25" s="159" t="s">
        <v>1</v>
      </c>
      <c r="EL25" s="159" t="s">
        <v>1</v>
      </c>
      <c r="EM25" s="159" t="s">
        <v>1</v>
      </c>
      <c r="EN25" s="159" t="s">
        <v>1</v>
      </c>
      <c r="EO25" s="160" t="s">
        <v>1</v>
      </c>
      <c r="EP25" s="172" t="str">
        <f t="shared" si="22"/>
        <v>-</v>
      </c>
      <c r="EQ25" s="169" t="str">
        <f t="shared" si="22"/>
        <v>-</v>
      </c>
      <c r="ER25" s="169" t="str">
        <f t="shared" si="22"/>
        <v>-</v>
      </c>
      <c r="ES25" s="169" t="str">
        <f t="shared" si="22"/>
        <v>-</v>
      </c>
      <c r="ET25" s="169" t="str">
        <f t="shared" si="23"/>
        <v>-</v>
      </c>
      <c r="EU25" s="169">
        <f t="shared" si="24"/>
        <v>5</v>
      </c>
      <c r="EV25" s="181" t="str">
        <f t="shared" si="24"/>
        <v>-</v>
      </c>
      <c r="EW25" s="104">
        <f t="shared" si="7"/>
        <v>5</v>
      </c>
    </row>
    <row r="26" spans="1:153" ht="12.75" x14ac:dyDescent="0.2">
      <c r="A26" s="85">
        <v>18</v>
      </c>
      <c r="B26" s="251"/>
      <c r="C26" s="151" t="s">
        <v>67</v>
      </c>
      <c r="D26" s="61">
        <v>37</v>
      </c>
      <c r="E26" s="62">
        <v>8</v>
      </c>
      <c r="F26" s="62">
        <v>0</v>
      </c>
      <c r="G26" s="62">
        <v>0</v>
      </c>
      <c r="H26" s="130">
        <v>0</v>
      </c>
      <c r="I26" s="62">
        <v>2</v>
      </c>
      <c r="J26" s="62">
        <v>1</v>
      </c>
      <c r="K26" s="62">
        <f t="shared" si="21"/>
        <v>27</v>
      </c>
      <c r="L26" s="63" t="s">
        <v>1</v>
      </c>
      <c r="M26" s="65">
        <v>0</v>
      </c>
      <c r="N26" s="66" t="s">
        <v>1</v>
      </c>
      <c r="O26" s="66" t="s">
        <v>1</v>
      </c>
      <c r="P26" s="132" t="s">
        <v>1</v>
      </c>
      <c r="Q26" s="66">
        <v>0</v>
      </c>
      <c r="R26" s="66">
        <v>0</v>
      </c>
      <c r="S26" s="67" t="s">
        <v>1</v>
      </c>
      <c r="T26" s="158">
        <v>0</v>
      </c>
      <c r="U26" s="159" t="s">
        <v>1</v>
      </c>
      <c r="V26" s="159" t="s">
        <v>1</v>
      </c>
      <c r="W26" s="159" t="s">
        <v>1</v>
      </c>
      <c r="X26" s="159">
        <v>0</v>
      </c>
      <c r="Y26" s="159">
        <v>0</v>
      </c>
      <c r="Z26" s="160" t="s">
        <v>1</v>
      </c>
      <c r="AA26" s="158">
        <v>0</v>
      </c>
      <c r="AB26" s="159" t="s">
        <v>1</v>
      </c>
      <c r="AC26" s="159" t="s">
        <v>1</v>
      </c>
      <c r="AD26" s="159" t="s">
        <v>1</v>
      </c>
      <c r="AE26" s="159">
        <v>0</v>
      </c>
      <c r="AF26" s="159">
        <v>0</v>
      </c>
      <c r="AG26" s="160" t="s">
        <v>1</v>
      </c>
      <c r="AH26" s="158">
        <v>0</v>
      </c>
      <c r="AI26" s="159" t="s">
        <v>1</v>
      </c>
      <c r="AJ26" s="159" t="s">
        <v>1</v>
      </c>
      <c r="AK26" s="159" t="s">
        <v>1</v>
      </c>
      <c r="AL26" s="159">
        <v>1</v>
      </c>
      <c r="AM26" s="159">
        <v>1</v>
      </c>
      <c r="AN26" s="160" t="s">
        <v>1</v>
      </c>
      <c r="AO26" s="158">
        <v>0</v>
      </c>
      <c r="AP26" s="159" t="s">
        <v>1</v>
      </c>
      <c r="AQ26" s="159" t="s">
        <v>1</v>
      </c>
      <c r="AR26" s="159" t="s">
        <v>1</v>
      </c>
      <c r="AS26" s="159">
        <v>1</v>
      </c>
      <c r="AT26" s="159">
        <v>1</v>
      </c>
      <c r="AU26" s="160" t="s">
        <v>1</v>
      </c>
      <c r="AV26" s="158">
        <v>0</v>
      </c>
      <c r="AW26" s="159" t="s">
        <v>1</v>
      </c>
      <c r="AX26" s="159" t="s">
        <v>1</v>
      </c>
      <c r="AY26" s="159" t="s">
        <v>1</v>
      </c>
      <c r="AZ26" s="159">
        <v>1</v>
      </c>
      <c r="BA26" s="159">
        <v>1</v>
      </c>
      <c r="BB26" s="160" t="s">
        <v>1</v>
      </c>
      <c r="BC26" s="131" t="s">
        <v>1</v>
      </c>
      <c r="BD26" s="132" t="s">
        <v>1</v>
      </c>
      <c r="BE26" s="132" t="s">
        <v>1</v>
      </c>
      <c r="BF26" s="132" t="s">
        <v>1</v>
      </c>
      <c r="BG26" s="132" t="s">
        <v>1</v>
      </c>
      <c r="BH26" s="132" t="s">
        <v>1</v>
      </c>
      <c r="BI26" s="133" t="s">
        <v>1</v>
      </c>
      <c r="BJ26" s="158">
        <v>0</v>
      </c>
      <c r="BK26" s="159" t="s">
        <v>1</v>
      </c>
      <c r="BL26" s="159" t="s">
        <v>1</v>
      </c>
      <c r="BM26" s="159" t="s">
        <v>1</v>
      </c>
      <c r="BN26" s="159">
        <v>2</v>
      </c>
      <c r="BO26" s="159">
        <v>1</v>
      </c>
      <c r="BP26" s="160" t="s">
        <v>1</v>
      </c>
      <c r="BQ26" s="158">
        <v>0</v>
      </c>
      <c r="BR26" s="159" t="s">
        <v>1</v>
      </c>
      <c r="BS26" s="159" t="s">
        <v>1</v>
      </c>
      <c r="BT26" s="159" t="s">
        <v>1</v>
      </c>
      <c r="BU26" s="159">
        <v>3</v>
      </c>
      <c r="BV26" s="159">
        <v>1</v>
      </c>
      <c r="BW26" s="160" t="s">
        <v>1</v>
      </c>
      <c r="BX26" s="158">
        <v>0</v>
      </c>
      <c r="BY26" s="159" t="s">
        <v>1</v>
      </c>
      <c r="BZ26" s="159" t="s">
        <v>1</v>
      </c>
      <c r="CA26" s="159" t="s">
        <v>1</v>
      </c>
      <c r="CB26" s="185">
        <v>4</v>
      </c>
      <c r="CC26" s="159">
        <v>1</v>
      </c>
      <c r="CD26" s="160" t="s">
        <v>1</v>
      </c>
      <c r="CE26" s="158">
        <v>0</v>
      </c>
      <c r="CF26" s="159" t="s">
        <v>1</v>
      </c>
      <c r="CG26" s="159" t="s">
        <v>1</v>
      </c>
      <c r="CH26" s="159" t="s">
        <v>1</v>
      </c>
      <c r="CI26" s="159" t="s">
        <v>1</v>
      </c>
      <c r="CJ26" s="159">
        <v>1</v>
      </c>
      <c r="CK26" s="160" t="s">
        <v>1</v>
      </c>
      <c r="CL26" s="158">
        <v>0</v>
      </c>
      <c r="CM26" s="159" t="s">
        <v>1</v>
      </c>
      <c r="CN26" s="159" t="s">
        <v>1</v>
      </c>
      <c r="CO26" s="159" t="s">
        <v>1</v>
      </c>
      <c r="CP26" s="159">
        <v>0</v>
      </c>
      <c r="CQ26" s="159">
        <v>1</v>
      </c>
      <c r="CR26" s="160" t="s">
        <v>1</v>
      </c>
      <c r="CS26" s="158">
        <v>0</v>
      </c>
      <c r="CT26" s="159" t="s">
        <v>1</v>
      </c>
      <c r="CU26" s="159" t="s">
        <v>1</v>
      </c>
      <c r="CV26" s="159" t="s">
        <v>1</v>
      </c>
      <c r="CW26" s="159" t="s">
        <v>1</v>
      </c>
      <c r="CX26" s="159">
        <v>1</v>
      </c>
      <c r="CY26" s="160" t="s">
        <v>1</v>
      </c>
      <c r="CZ26" s="131" t="s">
        <v>1</v>
      </c>
      <c r="DA26" s="132" t="s">
        <v>1</v>
      </c>
      <c r="DB26" s="132" t="s">
        <v>1</v>
      </c>
      <c r="DC26" s="132" t="s">
        <v>1</v>
      </c>
      <c r="DD26" s="132" t="s">
        <v>1</v>
      </c>
      <c r="DE26" s="132" t="s">
        <v>1</v>
      </c>
      <c r="DF26" s="133" t="s">
        <v>1</v>
      </c>
      <c r="DG26" s="158">
        <v>0</v>
      </c>
      <c r="DH26" s="159" t="s">
        <v>1</v>
      </c>
      <c r="DI26" s="159" t="s">
        <v>1</v>
      </c>
      <c r="DJ26" s="159" t="s">
        <v>1</v>
      </c>
      <c r="DK26" s="159" t="s">
        <v>1</v>
      </c>
      <c r="DL26" s="159">
        <v>1</v>
      </c>
      <c r="DM26" s="160" t="s">
        <v>1</v>
      </c>
      <c r="DN26" s="158">
        <v>0</v>
      </c>
      <c r="DO26" s="159" t="s">
        <v>1</v>
      </c>
      <c r="DP26" s="159" t="s">
        <v>1</v>
      </c>
      <c r="DQ26" s="159" t="s">
        <v>1</v>
      </c>
      <c r="DR26" s="159" t="s">
        <v>1</v>
      </c>
      <c r="DS26" s="159">
        <v>1</v>
      </c>
      <c r="DT26" s="160" t="s">
        <v>1</v>
      </c>
      <c r="DU26" s="158">
        <v>1</v>
      </c>
      <c r="DV26" s="159" t="s">
        <v>1</v>
      </c>
      <c r="DW26" s="159" t="s">
        <v>1</v>
      </c>
      <c r="DX26" s="159" t="s">
        <v>1</v>
      </c>
      <c r="DY26" s="159" t="s">
        <v>1</v>
      </c>
      <c r="DZ26" s="159">
        <v>1</v>
      </c>
      <c r="EA26" s="160" t="s">
        <v>1</v>
      </c>
      <c r="EB26" s="158">
        <v>1</v>
      </c>
      <c r="EC26" s="159" t="s">
        <v>1</v>
      </c>
      <c r="ED26" s="159" t="s">
        <v>1</v>
      </c>
      <c r="EE26" s="159" t="s">
        <v>1</v>
      </c>
      <c r="EF26" s="159" t="s">
        <v>1</v>
      </c>
      <c r="EG26" s="159">
        <v>1</v>
      </c>
      <c r="EH26" s="160" t="s">
        <v>1</v>
      </c>
      <c r="EI26" s="158" t="s">
        <v>1</v>
      </c>
      <c r="EJ26" s="159" t="s">
        <v>1</v>
      </c>
      <c r="EK26" s="159" t="s">
        <v>1</v>
      </c>
      <c r="EL26" s="159" t="s">
        <v>1</v>
      </c>
      <c r="EM26" s="159" t="s">
        <v>1</v>
      </c>
      <c r="EN26" s="159" t="s">
        <v>1</v>
      </c>
      <c r="EO26" s="160" t="s">
        <v>1</v>
      </c>
      <c r="EP26" s="172">
        <f t="shared" si="22"/>
        <v>1</v>
      </c>
      <c r="EQ26" s="169" t="str">
        <f t="shared" si="22"/>
        <v>-</v>
      </c>
      <c r="ER26" s="169" t="str">
        <f t="shared" si="22"/>
        <v>-</v>
      </c>
      <c r="ES26" s="169" t="str">
        <f t="shared" si="22"/>
        <v>-</v>
      </c>
      <c r="ET26" s="169">
        <f t="shared" si="23"/>
        <v>4</v>
      </c>
      <c r="EU26" s="169">
        <f t="shared" si="24"/>
        <v>1</v>
      </c>
      <c r="EV26" s="181" t="str">
        <f t="shared" si="24"/>
        <v>-</v>
      </c>
      <c r="EW26" s="104">
        <f t="shared" si="7"/>
        <v>6</v>
      </c>
    </row>
    <row r="27" spans="1:153" ht="12.75" x14ac:dyDescent="0.2">
      <c r="A27" s="85">
        <v>19</v>
      </c>
      <c r="B27" s="251"/>
      <c r="C27" s="129" t="s">
        <v>68</v>
      </c>
      <c r="D27" s="61">
        <v>75</v>
      </c>
      <c r="E27" s="62">
        <v>14</v>
      </c>
      <c r="F27" s="62">
        <v>0</v>
      </c>
      <c r="G27" s="62">
        <v>1</v>
      </c>
      <c r="H27" s="130">
        <v>1</v>
      </c>
      <c r="I27" s="62">
        <v>8</v>
      </c>
      <c r="J27" s="62">
        <v>7</v>
      </c>
      <c r="K27" s="62">
        <f t="shared" si="21"/>
        <v>51</v>
      </c>
      <c r="L27" s="63" t="s">
        <v>1</v>
      </c>
      <c r="M27" s="65">
        <v>0</v>
      </c>
      <c r="N27" s="66" t="s">
        <v>1</v>
      </c>
      <c r="O27" s="66">
        <v>0</v>
      </c>
      <c r="P27" s="132">
        <v>0</v>
      </c>
      <c r="Q27" s="66">
        <v>0</v>
      </c>
      <c r="R27" s="66">
        <v>0</v>
      </c>
      <c r="S27" s="67" t="s">
        <v>1</v>
      </c>
      <c r="T27" s="158">
        <v>0</v>
      </c>
      <c r="U27" s="159" t="s">
        <v>1</v>
      </c>
      <c r="V27" s="159">
        <v>0</v>
      </c>
      <c r="W27" s="159">
        <v>0</v>
      </c>
      <c r="X27" s="159">
        <v>0</v>
      </c>
      <c r="Y27" s="159">
        <v>0</v>
      </c>
      <c r="Z27" s="160" t="s">
        <v>1</v>
      </c>
      <c r="AA27" s="158">
        <v>2</v>
      </c>
      <c r="AB27" s="159" t="s">
        <v>1</v>
      </c>
      <c r="AC27" s="159">
        <v>0</v>
      </c>
      <c r="AD27" s="159">
        <v>0</v>
      </c>
      <c r="AE27" s="159">
        <v>0</v>
      </c>
      <c r="AF27" s="159">
        <v>0</v>
      </c>
      <c r="AG27" s="160" t="s">
        <v>1</v>
      </c>
      <c r="AH27" s="158">
        <v>7</v>
      </c>
      <c r="AI27" s="159" t="s">
        <v>1</v>
      </c>
      <c r="AJ27" s="159">
        <v>0</v>
      </c>
      <c r="AK27" s="159">
        <v>0</v>
      </c>
      <c r="AL27" s="159">
        <v>1</v>
      </c>
      <c r="AM27" s="159">
        <v>0</v>
      </c>
      <c r="AN27" s="160" t="s">
        <v>1</v>
      </c>
      <c r="AO27" s="158">
        <v>12</v>
      </c>
      <c r="AP27" s="187">
        <v>1</v>
      </c>
      <c r="AQ27" s="159">
        <v>0</v>
      </c>
      <c r="AR27" s="159">
        <v>1</v>
      </c>
      <c r="AS27" s="159">
        <v>1</v>
      </c>
      <c r="AT27" s="159">
        <v>0</v>
      </c>
      <c r="AU27" s="160" t="s">
        <v>1</v>
      </c>
      <c r="AV27" s="158">
        <v>12</v>
      </c>
      <c r="AW27" s="187">
        <v>1</v>
      </c>
      <c r="AX27" s="159">
        <v>0</v>
      </c>
      <c r="AY27" s="159">
        <v>1</v>
      </c>
      <c r="AZ27" s="159">
        <v>1</v>
      </c>
      <c r="BA27" s="159">
        <v>0</v>
      </c>
      <c r="BB27" s="160" t="s">
        <v>1</v>
      </c>
      <c r="BC27" s="131" t="s">
        <v>1</v>
      </c>
      <c r="BD27" s="132" t="s">
        <v>1</v>
      </c>
      <c r="BE27" s="132" t="s">
        <v>1</v>
      </c>
      <c r="BF27" s="132" t="s">
        <v>1</v>
      </c>
      <c r="BG27" s="132" t="s">
        <v>1</v>
      </c>
      <c r="BH27" s="132" t="s">
        <v>1</v>
      </c>
      <c r="BI27" s="133" t="s">
        <v>1</v>
      </c>
      <c r="BJ27" s="158">
        <v>16</v>
      </c>
      <c r="BK27" s="187">
        <v>1</v>
      </c>
      <c r="BL27" s="159">
        <v>0</v>
      </c>
      <c r="BM27" s="159">
        <v>1</v>
      </c>
      <c r="BN27" s="159">
        <v>5</v>
      </c>
      <c r="BO27" s="159">
        <v>2</v>
      </c>
      <c r="BP27" s="160" t="s">
        <v>1</v>
      </c>
      <c r="BQ27" s="158">
        <v>19</v>
      </c>
      <c r="BR27" s="187">
        <v>1</v>
      </c>
      <c r="BS27" s="159">
        <v>0</v>
      </c>
      <c r="BT27" s="159">
        <v>1</v>
      </c>
      <c r="BU27" s="159">
        <v>7</v>
      </c>
      <c r="BV27" s="159">
        <v>2</v>
      </c>
      <c r="BW27" s="160" t="s">
        <v>1</v>
      </c>
      <c r="BX27" s="158">
        <v>23</v>
      </c>
      <c r="BY27" s="187">
        <v>1</v>
      </c>
      <c r="BZ27" s="159">
        <v>0</v>
      </c>
      <c r="CA27" s="159">
        <v>1</v>
      </c>
      <c r="CB27" s="185">
        <v>9</v>
      </c>
      <c r="CC27" s="159">
        <v>2</v>
      </c>
      <c r="CD27" s="160" t="s">
        <v>1</v>
      </c>
      <c r="CE27" s="158">
        <v>30</v>
      </c>
      <c r="CF27" s="187">
        <v>1</v>
      </c>
      <c r="CG27" s="159">
        <v>0</v>
      </c>
      <c r="CH27" s="159">
        <v>1</v>
      </c>
      <c r="CI27" s="159" t="s">
        <v>1</v>
      </c>
      <c r="CJ27" s="159">
        <v>3</v>
      </c>
      <c r="CK27" s="160" t="s">
        <v>1</v>
      </c>
      <c r="CL27" s="158">
        <v>32</v>
      </c>
      <c r="CM27" s="187">
        <v>1</v>
      </c>
      <c r="CN27" s="159">
        <v>0</v>
      </c>
      <c r="CO27" s="159">
        <v>1</v>
      </c>
      <c r="CP27" s="159">
        <v>0</v>
      </c>
      <c r="CQ27" s="159">
        <v>3</v>
      </c>
      <c r="CR27" s="160" t="s">
        <v>1</v>
      </c>
      <c r="CS27" s="158">
        <v>32</v>
      </c>
      <c r="CT27" s="187">
        <v>1</v>
      </c>
      <c r="CU27" s="159">
        <v>0</v>
      </c>
      <c r="CV27" s="159">
        <v>1</v>
      </c>
      <c r="CW27" s="159" t="s">
        <v>1</v>
      </c>
      <c r="CX27" s="159">
        <v>3</v>
      </c>
      <c r="CY27" s="160" t="s">
        <v>1</v>
      </c>
      <c r="CZ27" s="131" t="s">
        <v>1</v>
      </c>
      <c r="DA27" s="132" t="s">
        <v>1</v>
      </c>
      <c r="DB27" s="132" t="s">
        <v>1</v>
      </c>
      <c r="DC27" s="132" t="s">
        <v>1</v>
      </c>
      <c r="DD27" s="132" t="s">
        <v>1</v>
      </c>
      <c r="DE27" s="132" t="s">
        <v>1</v>
      </c>
      <c r="DF27" s="133" t="s">
        <v>1</v>
      </c>
      <c r="DG27" s="158">
        <v>26</v>
      </c>
      <c r="DH27" s="187">
        <v>1</v>
      </c>
      <c r="DI27" s="159">
        <v>0</v>
      </c>
      <c r="DJ27" s="159">
        <v>1</v>
      </c>
      <c r="DK27" s="159" t="s">
        <v>1</v>
      </c>
      <c r="DL27" s="159">
        <v>4</v>
      </c>
      <c r="DM27" s="160" t="s">
        <v>1</v>
      </c>
      <c r="DN27" s="158">
        <v>41</v>
      </c>
      <c r="DO27" s="187">
        <v>1</v>
      </c>
      <c r="DP27" s="159">
        <v>0</v>
      </c>
      <c r="DQ27" s="159">
        <v>1</v>
      </c>
      <c r="DR27" s="159" t="s">
        <v>1</v>
      </c>
      <c r="DS27" s="159">
        <v>4</v>
      </c>
      <c r="DT27" s="160" t="s">
        <v>1</v>
      </c>
      <c r="DU27" s="158">
        <v>43</v>
      </c>
      <c r="DV27" s="187">
        <v>1</v>
      </c>
      <c r="DW27" s="159">
        <v>0</v>
      </c>
      <c r="DX27" s="159">
        <v>1</v>
      </c>
      <c r="DY27" s="159" t="s">
        <v>1</v>
      </c>
      <c r="DZ27" s="159">
        <v>5</v>
      </c>
      <c r="EA27" s="160" t="s">
        <v>1</v>
      </c>
      <c r="EB27" s="158">
        <v>48</v>
      </c>
      <c r="EC27" s="187">
        <v>1</v>
      </c>
      <c r="ED27" s="159">
        <v>0</v>
      </c>
      <c r="EE27" s="159">
        <v>1</v>
      </c>
      <c r="EF27" s="159" t="s">
        <v>1</v>
      </c>
      <c r="EG27" s="159">
        <v>8</v>
      </c>
      <c r="EH27" s="160" t="s">
        <v>1</v>
      </c>
      <c r="EI27" s="158" t="s">
        <v>1</v>
      </c>
      <c r="EJ27" s="159" t="s">
        <v>1</v>
      </c>
      <c r="EK27" s="159" t="s">
        <v>1</v>
      </c>
      <c r="EL27" s="159" t="s">
        <v>1</v>
      </c>
      <c r="EM27" s="159" t="s">
        <v>1</v>
      </c>
      <c r="EN27" s="159" t="s">
        <v>1</v>
      </c>
      <c r="EO27" s="160" t="s">
        <v>1</v>
      </c>
      <c r="EP27" s="172">
        <f t="shared" si="22"/>
        <v>48</v>
      </c>
      <c r="EQ27" s="169">
        <f t="shared" si="22"/>
        <v>1</v>
      </c>
      <c r="ER27" s="169">
        <f t="shared" si="22"/>
        <v>0</v>
      </c>
      <c r="ES27" s="169">
        <f t="shared" si="22"/>
        <v>1</v>
      </c>
      <c r="ET27" s="169">
        <f t="shared" si="23"/>
        <v>9</v>
      </c>
      <c r="EU27" s="169">
        <f t="shared" si="24"/>
        <v>8</v>
      </c>
      <c r="EV27" s="181" t="str">
        <f t="shared" si="24"/>
        <v>-</v>
      </c>
      <c r="EW27" s="104">
        <f t="shared" si="7"/>
        <v>67</v>
      </c>
    </row>
    <row r="28" spans="1:153" ht="12.75" x14ac:dyDescent="0.2">
      <c r="A28" s="85">
        <v>20</v>
      </c>
      <c r="B28" s="251"/>
      <c r="C28" s="152" t="s">
        <v>69</v>
      </c>
      <c r="D28" s="61">
        <v>75</v>
      </c>
      <c r="E28" s="62">
        <v>3</v>
      </c>
      <c r="F28" s="62">
        <v>1</v>
      </c>
      <c r="G28" s="62">
        <v>2</v>
      </c>
      <c r="H28" s="130">
        <v>1</v>
      </c>
      <c r="I28" s="62">
        <v>2</v>
      </c>
      <c r="J28" s="62">
        <v>1</v>
      </c>
      <c r="K28" s="62">
        <f t="shared" si="21"/>
        <v>66</v>
      </c>
      <c r="L28" s="63" t="s">
        <v>1</v>
      </c>
      <c r="M28" s="65">
        <v>0</v>
      </c>
      <c r="N28" s="66">
        <v>0</v>
      </c>
      <c r="O28" s="66">
        <v>1</v>
      </c>
      <c r="P28" s="132">
        <v>0</v>
      </c>
      <c r="Q28" s="66">
        <v>0</v>
      </c>
      <c r="R28" s="66">
        <v>4</v>
      </c>
      <c r="S28" s="67" t="s">
        <v>1</v>
      </c>
      <c r="T28" s="158">
        <v>0</v>
      </c>
      <c r="U28" s="159">
        <v>0</v>
      </c>
      <c r="V28" s="159">
        <v>2</v>
      </c>
      <c r="W28" s="159">
        <v>0</v>
      </c>
      <c r="X28" s="159">
        <v>1</v>
      </c>
      <c r="Y28" s="159">
        <v>4</v>
      </c>
      <c r="Z28" s="160" t="s">
        <v>1</v>
      </c>
      <c r="AA28" s="158">
        <v>1</v>
      </c>
      <c r="AB28" s="159">
        <v>0</v>
      </c>
      <c r="AC28" s="159">
        <v>2</v>
      </c>
      <c r="AD28" s="159">
        <v>0</v>
      </c>
      <c r="AE28" s="159">
        <v>1</v>
      </c>
      <c r="AF28" s="159">
        <v>14</v>
      </c>
      <c r="AG28" s="160" t="s">
        <v>1</v>
      </c>
      <c r="AH28" s="158">
        <v>3</v>
      </c>
      <c r="AI28" s="159">
        <v>0</v>
      </c>
      <c r="AJ28" s="159">
        <v>2</v>
      </c>
      <c r="AK28" s="159">
        <v>0</v>
      </c>
      <c r="AL28" s="159">
        <v>1</v>
      </c>
      <c r="AM28" s="159">
        <v>16</v>
      </c>
      <c r="AN28" s="160" t="s">
        <v>1</v>
      </c>
      <c r="AO28" s="158">
        <v>6</v>
      </c>
      <c r="AP28" s="159">
        <v>0</v>
      </c>
      <c r="AQ28" s="159">
        <v>2</v>
      </c>
      <c r="AR28" s="159">
        <v>0</v>
      </c>
      <c r="AS28" s="159">
        <v>1</v>
      </c>
      <c r="AT28" s="159">
        <v>32</v>
      </c>
      <c r="AU28" s="160" t="s">
        <v>1</v>
      </c>
      <c r="AV28" s="158">
        <v>6</v>
      </c>
      <c r="AW28" s="159">
        <v>0</v>
      </c>
      <c r="AX28" s="159">
        <v>2</v>
      </c>
      <c r="AY28" s="159">
        <v>0</v>
      </c>
      <c r="AZ28" s="159">
        <v>1</v>
      </c>
      <c r="BA28" s="159">
        <v>39</v>
      </c>
      <c r="BB28" s="160" t="s">
        <v>1</v>
      </c>
      <c r="BC28" s="131" t="s">
        <v>1</v>
      </c>
      <c r="BD28" s="132" t="s">
        <v>1</v>
      </c>
      <c r="BE28" s="132" t="s">
        <v>1</v>
      </c>
      <c r="BF28" s="132" t="s">
        <v>1</v>
      </c>
      <c r="BG28" s="132" t="s">
        <v>1</v>
      </c>
      <c r="BH28" s="132" t="s">
        <v>1</v>
      </c>
      <c r="BI28" s="133" t="s">
        <v>1</v>
      </c>
      <c r="BJ28" s="158">
        <v>8</v>
      </c>
      <c r="BK28" s="159">
        <v>0</v>
      </c>
      <c r="BL28" s="159">
        <v>2</v>
      </c>
      <c r="BM28" s="159">
        <v>0</v>
      </c>
      <c r="BN28" s="159">
        <v>1</v>
      </c>
      <c r="BO28" s="159">
        <v>47</v>
      </c>
      <c r="BP28" s="160" t="s">
        <v>1</v>
      </c>
      <c r="BQ28" s="158">
        <v>15</v>
      </c>
      <c r="BR28" s="159"/>
      <c r="BS28" s="159">
        <v>2</v>
      </c>
      <c r="BT28" s="159">
        <v>0</v>
      </c>
      <c r="BU28" s="159">
        <v>4</v>
      </c>
      <c r="BV28" s="159">
        <v>61</v>
      </c>
      <c r="BW28" s="160" t="s">
        <v>1</v>
      </c>
      <c r="BX28" s="158">
        <v>18</v>
      </c>
      <c r="BY28" s="159">
        <v>0</v>
      </c>
      <c r="BZ28" s="159">
        <v>2</v>
      </c>
      <c r="CA28" s="159">
        <v>0</v>
      </c>
      <c r="CB28" s="185">
        <v>7</v>
      </c>
      <c r="CC28" s="159">
        <v>81</v>
      </c>
      <c r="CD28" s="160" t="s">
        <v>1</v>
      </c>
      <c r="CE28" s="158">
        <v>27</v>
      </c>
      <c r="CF28" s="159">
        <v>0</v>
      </c>
      <c r="CG28" s="159">
        <v>2</v>
      </c>
      <c r="CH28" s="159">
        <v>0</v>
      </c>
      <c r="CI28" s="159" t="s">
        <v>1</v>
      </c>
      <c r="CJ28" s="159">
        <v>99</v>
      </c>
      <c r="CK28" s="160" t="s">
        <v>1</v>
      </c>
      <c r="CL28" s="158">
        <v>33</v>
      </c>
      <c r="CM28" s="159">
        <v>0</v>
      </c>
      <c r="CN28" s="159">
        <v>2</v>
      </c>
      <c r="CO28" s="159">
        <v>0</v>
      </c>
      <c r="CP28" s="159">
        <v>0</v>
      </c>
      <c r="CQ28" s="159">
        <v>112</v>
      </c>
      <c r="CR28" s="160" t="s">
        <v>1</v>
      </c>
      <c r="CS28" s="158">
        <v>34</v>
      </c>
      <c r="CT28" s="159">
        <v>0</v>
      </c>
      <c r="CU28" s="159">
        <v>2</v>
      </c>
      <c r="CV28" s="159">
        <v>0</v>
      </c>
      <c r="CW28" s="159" t="s">
        <v>1</v>
      </c>
      <c r="CX28" s="159">
        <v>118</v>
      </c>
      <c r="CY28" s="160" t="s">
        <v>1</v>
      </c>
      <c r="CZ28" s="131" t="s">
        <v>1</v>
      </c>
      <c r="DA28" s="132" t="s">
        <v>1</v>
      </c>
      <c r="DB28" s="132" t="s">
        <v>1</v>
      </c>
      <c r="DC28" s="132" t="s">
        <v>1</v>
      </c>
      <c r="DD28" s="132" t="s">
        <v>1</v>
      </c>
      <c r="DE28" s="132" t="s">
        <v>1</v>
      </c>
      <c r="DF28" s="133" t="s">
        <v>1</v>
      </c>
      <c r="DG28" s="158">
        <v>39</v>
      </c>
      <c r="DH28" s="159">
        <v>0</v>
      </c>
      <c r="DI28" s="159">
        <v>2</v>
      </c>
      <c r="DJ28" s="159">
        <v>0</v>
      </c>
      <c r="DK28" s="159" t="s">
        <v>1</v>
      </c>
      <c r="DL28" s="159">
        <v>123</v>
      </c>
      <c r="DM28" s="160" t="s">
        <v>1</v>
      </c>
      <c r="DN28" s="158">
        <v>43</v>
      </c>
      <c r="DO28" s="159">
        <v>0</v>
      </c>
      <c r="DP28" s="159">
        <v>2</v>
      </c>
      <c r="DQ28" s="159">
        <v>0</v>
      </c>
      <c r="DR28" s="159" t="s">
        <v>1</v>
      </c>
      <c r="DS28" s="159">
        <v>134</v>
      </c>
      <c r="DT28" s="160" t="s">
        <v>1</v>
      </c>
      <c r="DU28" s="158">
        <v>46</v>
      </c>
      <c r="DV28" s="159">
        <v>0</v>
      </c>
      <c r="DW28" s="159">
        <v>2</v>
      </c>
      <c r="DX28" s="159">
        <v>1</v>
      </c>
      <c r="DY28" s="159" t="s">
        <v>1</v>
      </c>
      <c r="DZ28" s="159">
        <v>150</v>
      </c>
      <c r="EA28" s="160" t="s">
        <v>1</v>
      </c>
      <c r="EB28" s="158">
        <v>55</v>
      </c>
      <c r="EC28" s="159">
        <v>1</v>
      </c>
      <c r="ED28" s="159">
        <v>3</v>
      </c>
      <c r="EE28" s="159">
        <v>1</v>
      </c>
      <c r="EF28" s="159" t="s">
        <v>1</v>
      </c>
      <c r="EG28" s="159">
        <v>166</v>
      </c>
      <c r="EH28" s="160" t="s">
        <v>1</v>
      </c>
      <c r="EI28" s="158" t="s">
        <v>1</v>
      </c>
      <c r="EJ28" s="159" t="s">
        <v>1</v>
      </c>
      <c r="EK28" s="159" t="s">
        <v>1</v>
      </c>
      <c r="EL28" s="159" t="s">
        <v>1</v>
      </c>
      <c r="EM28" s="159" t="s">
        <v>1</v>
      </c>
      <c r="EN28" s="159" t="s">
        <v>1</v>
      </c>
      <c r="EO28" s="160" t="s">
        <v>1</v>
      </c>
      <c r="EP28" s="172">
        <f t="shared" si="22"/>
        <v>55</v>
      </c>
      <c r="EQ28" s="169">
        <f t="shared" si="22"/>
        <v>1</v>
      </c>
      <c r="ER28" s="169">
        <f t="shared" si="22"/>
        <v>3</v>
      </c>
      <c r="ES28" s="169">
        <f t="shared" si="22"/>
        <v>1</v>
      </c>
      <c r="ET28" s="169">
        <f t="shared" si="23"/>
        <v>7</v>
      </c>
      <c r="EU28" s="169">
        <f t="shared" si="24"/>
        <v>166</v>
      </c>
      <c r="EV28" s="181" t="str">
        <f t="shared" si="24"/>
        <v>-</v>
      </c>
      <c r="EW28" s="104">
        <f t="shared" si="7"/>
        <v>233</v>
      </c>
    </row>
    <row r="29" spans="1:153" ht="12.75" x14ac:dyDescent="0.2">
      <c r="A29" s="19"/>
      <c r="B29" s="20"/>
      <c r="C29" s="21" t="s">
        <v>6</v>
      </c>
      <c r="D29" s="22">
        <f t="shared" ref="D29:S29" si="25">SUM(D23:D28)</f>
        <v>350</v>
      </c>
      <c r="E29" s="22">
        <f t="shared" si="25"/>
        <v>59</v>
      </c>
      <c r="F29" s="22">
        <f t="shared" si="25"/>
        <v>1</v>
      </c>
      <c r="G29" s="22">
        <f t="shared" si="25"/>
        <v>4</v>
      </c>
      <c r="H29" s="117">
        <f t="shared" si="25"/>
        <v>4</v>
      </c>
      <c r="I29" s="22">
        <f t="shared" si="25"/>
        <v>18</v>
      </c>
      <c r="J29" s="22">
        <f t="shared" si="25"/>
        <v>14</v>
      </c>
      <c r="K29" s="22">
        <f t="shared" si="25"/>
        <v>264</v>
      </c>
      <c r="L29" s="23">
        <f t="shared" si="25"/>
        <v>0</v>
      </c>
      <c r="M29" s="68">
        <f t="shared" si="25"/>
        <v>1</v>
      </c>
      <c r="N29" s="69">
        <f t="shared" si="25"/>
        <v>0</v>
      </c>
      <c r="O29" s="69">
        <f t="shared" si="25"/>
        <v>2</v>
      </c>
      <c r="P29" s="135">
        <f t="shared" si="25"/>
        <v>0</v>
      </c>
      <c r="Q29" s="69">
        <f t="shared" si="25"/>
        <v>0</v>
      </c>
      <c r="R29" s="69">
        <f t="shared" si="25"/>
        <v>5</v>
      </c>
      <c r="S29" s="70">
        <f t="shared" si="25"/>
        <v>0</v>
      </c>
      <c r="T29" s="134">
        <f t="shared" ref="T29:BB29" si="26">SUM(T23:T28)</f>
        <v>2</v>
      </c>
      <c r="U29" s="135">
        <f t="shared" si="26"/>
        <v>0</v>
      </c>
      <c r="V29" s="135">
        <f t="shared" si="26"/>
        <v>3</v>
      </c>
      <c r="W29" s="135">
        <f t="shared" si="26"/>
        <v>0</v>
      </c>
      <c r="X29" s="135">
        <f t="shared" si="26"/>
        <v>2</v>
      </c>
      <c r="Y29" s="135">
        <f t="shared" si="26"/>
        <v>5</v>
      </c>
      <c r="Z29" s="136">
        <f t="shared" si="26"/>
        <v>0</v>
      </c>
      <c r="AA29" s="134">
        <f t="shared" si="26"/>
        <v>6</v>
      </c>
      <c r="AB29" s="135">
        <f t="shared" si="26"/>
        <v>0</v>
      </c>
      <c r="AC29" s="135">
        <f t="shared" si="26"/>
        <v>3</v>
      </c>
      <c r="AD29" s="135">
        <f t="shared" si="26"/>
        <v>0</v>
      </c>
      <c r="AE29" s="135">
        <f t="shared" ref="AE29" si="27">SUM(AE23:AE28)</f>
        <v>2</v>
      </c>
      <c r="AF29" s="135">
        <f t="shared" si="26"/>
        <v>15</v>
      </c>
      <c r="AG29" s="136">
        <f t="shared" si="26"/>
        <v>0</v>
      </c>
      <c r="AH29" s="134">
        <f t="shared" si="26"/>
        <v>16</v>
      </c>
      <c r="AI29" s="135">
        <f t="shared" si="26"/>
        <v>0</v>
      </c>
      <c r="AJ29" s="135">
        <f t="shared" si="26"/>
        <v>3</v>
      </c>
      <c r="AK29" s="135">
        <f t="shared" si="26"/>
        <v>0</v>
      </c>
      <c r="AL29" s="135">
        <f t="shared" si="26"/>
        <v>4</v>
      </c>
      <c r="AM29" s="135">
        <f t="shared" si="26"/>
        <v>18</v>
      </c>
      <c r="AN29" s="136">
        <f t="shared" si="26"/>
        <v>0</v>
      </c>
      <c r="AO29" s="134">
        <f t="shared" si="26"/>
        <v>26</v>
      </c>
      <c r="AP29" s="135">
        <f t="shared" si="26"/>
        <v>1</v>
      </c>
      <c r="AQ29" s="135">
        <f t="shared" si="26"/>
        <v>3</v>
      </c>
      <c r="AR29" s="135">
        <f t="shared" si="26"/>
        <v>1</v>
      </c>
      <c r="AS29" s="135">
        <f t="shared" ref="AS29" si="28">SUM(AS23:AS28)</f>
        <v>4</v>
      </c>
      <c r="AT29" s="135">
        <f t="shared" si="26"/>
        <v>36</v>
      </c>
      <c r="AU29" s="136">
        <f t="shared" si="26"/>
        <v>0</v>
      </c>
      <c r="AV29" s="134">
        <f t="shared" si="26"/>
        <v>26</v>
      </c>
      <c r="AW29" s="135">
        <f t="shared" si="26"/>
        <v>1</v>
      </c>
      <c r="AX29" s="135">
        <f t="shared" si="26"/>
        <v>3</v>
      </c>
      <c r="AY29" s="135">
        <f t="shared" si="26"/>
        <v>1</v>
      </c>
      <c r="AZ29" s="135">
        <f t="shared" si="26"/>
        <v>4</v>
      </c>
      <c r="BA29" s="135">
        <f t="shared" si="26"/>
        <v>44</v>
      </c>
      <c r="BB29" s="136">
        <f t="shared" si="26"/>
        <v>0</v>
      </c>
      <c r="BC29" s="134">
        <f t="shared" ref="BC29:CY29" si="29">SUM(BC23:BC28)</f>
        <v>0</v>
      </c>
      <c r="BD29" s="135">
        <f t="shared" si="29"/>
        <v>0</v>
      </c>
      <c r="BE29" s="135">
        <f t="shared" si="29"/>
        <v>0</v>
      </c>
      <c r="BF29" s="135">
        <f t="shared" si="29"/>
        <v>0</v>
      </c>
      <c r="BG29" s="135">
        <f t="shared" si="29"/>
        <v>0</v>
      </c>
      <c r="BH29" s="135">
        <f t="shared" si="29"/>
        <v>0</v>
      </c>
      <c r="BI29" s="136">
        <f t="shared" si="29"/>
        <v>0</v>
      </c>
      <c r="BJ29" s="134">
        <f t="shared" si="29"/>
        <v>34</v>
      </c>
      <c r="BK29" s="135">
        <f t="shared" si="29"/>
        <v>1</v>
      </c>
      <c r="BL29" s="135">
        <f t="shared" si="29"/>
        <v>3</v>
      </c>
      <c r="BM29" s="135">
        <f t="shared" si="29"/>
        <v>1</v>
      </c>
      <c r="BN29" s="135">
        <f t="shared" si="29"/>
        <v>10</v>
      </c>
      <c r="BO29" s="135">
        <f>SUM(BO23:BO28)</f>
        <v>55</v>
      </c>
      <c r="BP29" s="136">
        <f t="shared" si="29"/>
        <v>0</v>
      </c>
      <c r="BQ29" s="134">
        <f t="shared" si="29"/>
        <v>50</v>
      </c>
      <c r="BR29" s="135">
        <f t="shared" si="29"/>
        <v>2</v>
      </c>
      <c r="BS29" s="135">
        <f t="shared" si="29"/>
        <v>3</v>
      </c>
      <c r="BT29" s="135">
        <f t="shared" si="29"/>
        <v>1</v>
      </c>
      <c r="BU29" s="135">
        <f t="shared" ref="BU29" si="30">SUM(BU23:BU28)</f>
        <v>18</v>
      </c>
      <c r="BV29" s="159">
        <f t="shared" si="29"/>
        <v>71</v>
      </c>
      <c r="BW29" s="136">
        <f t="shared" si="29"/>
        <v>0</v>
      </c>
      <c r="BX29" s="134">
        <f t="shared" si="29"/>
        <v>60</v>
      </c>
      <c r="BY29" s="135">
        <f t="shared" si="29"/>
        <v>2</v>
      </c>
      <c r="BZ29" s="135">
        <f t="shared" si="29"/>
        <v>3</v>
      </c>
      <c r="CA29" s="135">
        <f t="shared" si="29"/>
        <v>1</v>
      </c>
      <c r="CB29" s="177">
        <f t="shared" si="29"/>
        <v>24</v>
      </c>
      <c r="CC29" s="135">
        <f t="shared" si="29"/>
        <v>91</v>
      </c>
      <c r="CD29" s="136">
        <f t="shared" si="29"/>
        <v>0</v>
      </c>
      <c r="CE29" s="134">
        <f t="shared" ref="CE29:CH29" si="31">SUM(CE23:CE28)</f>
        <v>79</v>
      </c>
      <c r="CF29" s="135">
        <f t="shared" si="31"/>
        <v>2</v>
      </c>
      <c r="CG29" s="135">
        <f t="shared" si="31"/>
        <v>3</v>
      </c>
      <c r="CH29" s="135">
        <f t="shared" si="31"/>
        <v>1</v>
      </c>
      <c r="CI29" s="135">
        <f t="shared" si="29"/>
        <v>0</v>
      </c>
      <c r="CJ29" s="135">
        <f t="shared" si="29"/>
        <v>112</v>
      </c>
      <c r="CK29" s="136">
        <f t="shared" si="29"/>
        <v>0</v>
      </c>
      <c r="CL29" s="134">
        <f t="shared" ref="CL29:CO29" si="32">SUM(CL23:CL28)</f>
        <v>91</v>
      </c>
      <c r="CM29" s="135">
        <f t="shared" si="32"/>
        <v>2</v>
      </c>
      <c r="CN29" s="135">
        <f t="shared" si="32"/>
        <v>3</v>
      </c>
      <c r="CO29" s="135">
        <f t="shared" si="32"/>
        <v>2</v>
      </c>
      <c r="CP29" s="135">
        <f t="shared" si="29"/>
        <v>0</v>
      </c>
      <c r="CQ29" s="135">
        <f t="shared" si="29"/>
        <v>127</v>
      </c>
      <c r="CR29" s="136">
        <f t="shared" si="29"/>
        <v>0</v>
      </c>
      <c r="CS29" s="134">
        <f t="shared" si="29"/>
        <v>92</v>
      </c>
      <c r="CT29" s="135">
        <f t="shared" si="29"/>
        <v>2</v>
      </c>
      <c r="CU29" s="135">
        <f t="shared" si="29"/>
        <v>3</v>
      </c>
      <c r="CV29" s="135">
        <f t="shared" si="29"/>
        <v>2</v>
      </c>
      <c r="CW29" s="135">
        <f t="shared" si="29"/>
        <v>0</v>
      </c>
      <c r="CX29" s="135">
        <f t="shared" si="29"/>
        <v>133</v>
      </c>
      <c r="CY29" s="136">
        <f t="shared" si="29"/>
        <v>0</v>
      </c>
      <c r="CZ29" s="134">
        <f t="shared" ref="CZ29:EH29" si="33">SUM(CZ23:CZ28)</f>
        <v>0</v>
      </c>
      <c r="DA29" s="135">
        <f t="shared" si="33"/>
        <v>0</v>
      </c>
      <c r="DB29" s="135">
        <f t="shared" si="33"/>
        <v>0</v>
      </c>
      <c r="DC29" s="135">
        <f t="shared" si="33"/>
        <v>0</v>
      </c>
      <c r="DD29" s="135">
        <f t="shared" si="33"/>
        <v>0</v>
      </c>
      <c r="DE29" s="135">
        <f t="shared" si="33"/>
        <v>0</v>
      </c>
      <c r="DF29" s="136">
        <f t="shared" si="33"/>
        <v>0</v>
      </c>
      <c r="DG29" s="134">
        <f t="shared" si="33"/>
        <v>95</v>
      </c>
      <c r="DH29" s="135">
        <f t="shared" si="33"/>
        <v>2</v>
      </c>
      <c r="DI29" s="135">
        <f t="shared" si="33"/>
        <v>3</v>
      </c>
      <c r="DJ29" s="135">
        <f t="shared" si="33"/>
        <v>2</v>
      </c>
      <c r="DK29" s="135">
        <f t="shared" si="33"/>
        <v>0</v>
      </c>
      <c r="DL29" s="135">
        <f t="shared" si="33"/>
        <v>140</v>
      </c>
      <c r="DM29" s="136">
        <f t="shared" si="33"/>
        <v>0</v>
      </c>
      <c r="DN29" s="134">
        <f t="shared" si="33"/>
        <v>121</v>
      </c>
      <c r="DO29" s="135">
        <f t="shared" si="33"/>
        <v>2</v>
      </c>
      <c r="DP29" s="135">
        <f t="shared" si="33"/>
        <v>3</v>
      </c>
      <c r="DQ29" s="135">
        <f t="shared" si="33"/>
        <v>2</v>
      </c>
      <c r="DR29" s="135">
        <f t="shared" si="33"/>
        <v>0</v>
      </c>
      <c r="DS29" s="135">
        <f t="shared" si="33"/>
        <v>154</v>
      </c>
      <c r="DT29" s="136">
        <f t="shared" si="33"/>
        <v>0</v>
      </c>
      <c r="DU29" s="134">
        <f t="shared" si="33"/>
        <v>133</v>
      </c>
      <c r="DV29" s="135">
        <f t="shared" si="33"/>
        <v>2</v>
      </c>
      <c r="DW29" s="135">
        <f t="shared" si="33"/>
        <v>3</v>
      </c>
      <c r="DX29" s="135">
        <f t="shared" si="33"/>
        <v>3</v>
      </c>
      <c r="DY29" s="135">
        <f t="shared" si="33"/>
        <v>0</v>
      </c>
      <c r="DZ29" s="135">
        <f t="shared" si="33"/>
        <v>171</v>
      </c>
      <c r="EA29" s="136">
        <f t="shared" si="33"/>
        <v>0</v>
      </c>
      <c r="EB29" s="134">
        <f t="shared" si="33"/>
        <v>151</v>
      </c>
      <c r="EC29" s="135">
        <f t="shared" si="33"/>
        <v>3</v>
      </c>
      <c r="ED29" s="135">
        <f t="shared" si="33"/>
        <v>4</v>
      </c>
      <c r="EE29" s="135">
        <f t="shared" si="33"/>
        <v>3</v>
      </c>
      <c r="EF29" s="135">
        <f t="shared" si="33"/>
        <v>0</v>
      </c>
      <c r="EG29" s="135">
        <f t="shared" si="33"/>
        <v>192</v>
      </c>
      <c r="EH29" s="136">
        <f t="shared" si="33"/>
        <v>0</v>
      </c>
      <c r="EI29" s="134">
        <f t="shared" ref="EI29" si="34">SUM(EI23:EI28)</f>
        <v>0</v>
      </c>
      <c r="EJ29" s="135">
        <f t="shared" ref="EJ29" si="35">SUM(EJ23:EJ28)</f>
        <v>0</v>
      </c>
      <c r="EK29" s="135">
        <f t="shared" ref="EK29" si="36">SUM(EK23:EK28)</f>
        <v>0</v>
      </c>
      <c r="EL29" s="135">
        <f t="shared" ref="EL29:EM29" si="37">SUM(EL23:EL28)</f>
        <v>0</v>
      </c>
      <c r="EM29" s="135">
        <f t="shared" si="37"/>
        <v>0</v>
      </c>
      <c r="EN29" s="135">
        <f t="shared" ref="EN29" si="38">SUM(EN23:EN28)</f>
        <v>0</v>
      </c>
      <c r="EO29" s="136">
        <f t="shared" ref="EO29:EU29" si="39">SUM(EO23:EO28)</f>
        <v>0</v>
      </c>
      <c r="EP29" s="134">
        <f t="shared" si="39"/>
        <v>151</v>
      </c>
      <c r="EQ29" s="135">
        <f t="shared" si="39"/>
        <v>3</v>
      </c>
      <c r="ER29" s="135">
        <f t="shared" si="39"/>
        <v>4</v>
      </c>
      <c r="ES29" s="135">
        <f t="shared" si="39"/>
        <v>3</v>
      </c>
      <c r="ET29" s="177">
        <f t="shared" si="39"/>
        <v>24</v>
      </c>
      <c r="EU29" s="135">
        <f t="shared" si="39"/>
        <v>192</v>
      </c>
      <c r="EV29" s="136">
        <f t="shared" ref="EV29" si="40">SUM(EV23:EV28)</f>
        <v>0</v>
      </c>
      <c r="EW29" s="105">
        <f t="shared" si="7"/>
        <v>377</v>
      </c>
    </row>
    <row r="30" spans="1:153" ht="12.75" x14ac:dyDescent="0.2">
      <c r="A30" s="34">
        <v>21</v>
      </c>
      <c r="B30" s="246" t="s">
        <v>11</v>
      </c>
      <c r="C30" s="120" t="s">
        <v>80</v>
      </c>
      <c r="D30" s="35">
        <v>50</v>
      </c>
      <c r="E30" s="36">
        <v>41</v>
      </c>
      <c r="F30" s="36">
        <v>1</v>
      </c>
      <c r="G30" s="36">
        <v>1</v>
      </c>
      <c r="H30" s="121">
        <v>1</v>
      </c>
      <c r="I30" s="36">
        <v>4</v>
      </c>
      <c r="J30" s="36">
        <v>3</v>
      </c>
      <c r="K30" s="36">
        <f>D30-E30-F30-G30-H30-I30</f>
        <v>2</v>
      </c>
      <c r="L30" s="37" t="s">
        <v>1</v>
      </c>
      <c r="M30" s="162">
        <v>0</v>
      </c>
      <c r="N30" s="163">
        <v>0</v>
      </c>
      <c r="O30" s="163">
        <v>0</v>
      </c>
      <c r="P30" s="163">
        <v>0</v>
      </c>
      <c r="Q30" s="163">
        <v>0</v>
      </c>
      <c r="R30" s="163">
        <v>0</v>
      </c>
      <c r="S30" s="161" t="s">
        <v>1</v>
      </c>
      <c r="T30" s="162">
        <v>1</v>
      </c>
      <c r="U30" s="163">
        <v>0</v>
      </c>
      <c r="V30" s="163">
        <v>0</v>
      </c>
      <c r="W30" s="163">
        <v>0</v>
      </c>
      <c r="X30" s="163">
        <v>0</v>
      </c>
      <c r="Y30" s="163">
        <v>0</v>
      </c>
      <c r="Z30" s="161" t="s">
        <v>1</v>
      </c>
      <c r="AA30" s="162">
        <v>1</v>
      </c>
      <c r="AB30" s="163">
        <v>0</v>
      </c>
      <c r="AC30" s="163">
        <v>0</v>
      </c>
      <c r="AD30" s="163">
        <v>0</v>
      </c>
      <c r="AE30" s="163">
        <v>0</v>
      </c>
      <c r="AF30" s="163">
        <v>0</v>
      </c>
      <c r="AG30" s="161" t="s">
        <v>1</v>
      </c>
      <c r="AH30" s="162">
        <v>3</v>
      </c>
      <c r="AI30" s="163">
        <v>0</v>
      </c>
      <c r="AJ30" s="163">
        <v>0</v>
      </c>
      <c r="AK30" s="163">
        <v>0</v>
      </c>
      <c r="AL30" s="163">
        <v>1</v>
      </c>
      <c r="AM30" s="163">
        <v>0</v>
      </c>
      <c r="AN30" s="161" t="s">
        <v>1</v>
      </c>
      <c r="AO30" s="162">
        <v>3</v>
      </c>
      <c r="AP30" s="163">
        <v>0</v>
      </c>
      <c r="AQ30" s="163">
        <v>0</v>
      </c>
      <c r="AR30" s="163">
        <v>0</v>
      </c>
      <c r="AS30" s="163">
        <v>2</v>
      </c>
      <c r="AT30" s="163">
        <v>0</v>
      </c>
      <c r="AU30" s="161" t="s">
        <v>1</v>
      </c>
      <c r="AV30" s="162">
        <v>3</v>
      </c>
      <c r="AW30" s="163">
        <v>0</v>
      </c>
      <c r="AX30" s="163">
        <v>0</v>
      </c>
      <c r="AY30" s="163">
        <v>0</v>
      </c>
      <c r="AZ30" s="163">
        <v>2</v>
      </c>
      <c r="BA30" s="163">
        <v>0</v>
      </c>
      <c r="BB30" s="161" t="s">
        <v>1</v>
      </c>
      <c r="BC30" s="144" t="s">
        <v>1</v>
      </c>
      <c r="BD30" s="145" t="s">
        <v>1</v>
      </c>
      <c r="BE30" s="145" t="s">
        <v>1</v>
      </c>
      <c r="BF30" s="145" t="s">
        <v>1</v>
      </c>
      <c r="BG30" s="145" t="s">
        <v>1</v>
      </c>
      <c r="BH30" s="145" t="s">
        <v>1</v>
      </c>
      <c r="BI30" s="142" t="s">
        <v>1</v>
      </c>
      <c r="BJ30" s="162">
        <v>6</v>
      </c>
      <c r="BK30" s="163">
        <v>0</v>
      </c>
      <c r="BL30" s="163">
        <v>0</v>
      </c>
      <c r="BM30" s="163">
        <v>0</v>
      </c>
      <c r="BN30" s="163">
        <v>2</v>
      </c>
      <c r="BO30" s="163">
        <v>0</v>
      </c>
      <c r="BP30" s="161" t="s">
        <v>1</v>
      </c>
      <c r="BQ30" s="162">
        <v>7</v>
      </c>
      <c r="BR30" s="163">
        <v>0</v>
      </c>
      <c r="BS30" s="163">
        <v>0</v>
      </c>
      <c r="BT30" s="163">
        <v>0</v>
      </c>
      <c r="BU30" s="163">
        <v>2</v>
      </c>
      <c r="BV30" s="163">
        <v>0</v>
      </c>
      <c r="BW30" s="161" t="s">
        <v>1</v>
      </c>
      <c r="BX30" s="162">
        <v>16</v>
      </c>
      <c r="BY30" s="163">
        <v>0</v>
      </c>
      <c r="BZ30" s="163">
        <v>0</v>
      </c>
      <c r="CA30" s="163">
        <v>0</v>
      </c>
      <c r="CB30" s="182">
        <v>3</v>
      </c>
      <c r="CC30" s="163">
        <v>1</v>
      </c>
      <c r="CD30" s="161" t="s">
        <v>1</v>
      </c>
      <c r="CE30" s="162">
        <v>17</v>
      </c>
      <c r="CF30" s="163">
        <v>0</v>
      </c>
      <c r="CG30" s="163">
        <v>0</v>
      </c>
      <c r="CH30" s="163">
        <v>0</v>
      </c>
      <c r="CI30" s="163" t="s">
        <v>1</v>
      </c>
      <c r="CJ30" s="163">
        <v>1</v>
      </c>
      <c r="CK30" s="161" t="s">
        <v>1</v>
      </c>
      <c r="CL30" s="162">
        <v>20</v>
      </c>
      <c r="CM30" s="163">
        <v>1</v>
      </c>
      <c r="CN30" s="163">
        <v>1</v>
      </c>
      <c r="CO30" s="163">
        <v>0</v>
      </c>
      <c r="CP30" s="163" t="s">
        <v>1</v>
      </c>
      <c r="CQ30" s="163">
        <v>2</v>
      </c>
      <c r="CR30" s="161" t="s">
        <v>1</v>
      </c>
      <c r="CS30" s="162">
        <v>20</v>
      </c>
      <c r="CT30" s="163">
        <v>1</v>
      </c>
      <c r="CU30" s="163">
        <v>1</v>
      </c>
      <c r="CV30" s="163">
        <v>0</v>
      </c>
      <c r="CW30" s="163" t="s">
        <v>1</v>
      </c>
      <c r="CX30" s="163">
        <v>2</v>
      </c>
      <c r="CY30" s="161" t="s">
        <v>1</v>
      </c>
      <c r="CZ30" s="144" t="s">
        <v>1</v>
      </c>
      <c r="DA30" s="145" t="s">
        <v>1</v>
      </c>
      <c r="DB30" s="145" t="s">
        <v>1</v>
      </c>
      <c r="DC30" s="145" t="s">
        <v>1</v>
      </c>
      <c r="DD30" s="145" t="s">
        <v>1</v>
      </c>
      <c r="DE30" s="145" t="s">
        <v>1</v>
      </c>
      <c r="DF30" s="142" t="s">
        <v>1</v>
      </c>
      <c r="DG30" s="162">
        <v>22</v>
      </c>
      <c r="DH30" s="163">
        <v>1</v>
      </c>
      <c r="DI30" s="163">
        <v>1</v>
      </c>
      <c r="DJ30" s="163">
        <v>0</v>
      </c>
      <c r="DK30" s="163" t="s">
        <v>1</v>
      </c>
      <c r="DL30" s="163">
        <v>2</v>
      </c>
      <c r="DM30" s="161" t="s">
        <v>1</v>
      </c>
      <c r="DN30" s="162">
        <v>27</v>
      </c>
      <c r="DO30" s="163">
        <v>1</v>
      </c>
      <c r="DP30" s="163">
        <v>1</v>
      </c>
      <c r="DQ30" s="163">
        <v>0</v>
      </c>
      <c r="DR30" s="163" t="s">
        <v>1</v>
      </c>
      <c r="DS30" s="163">
        <v>2</v>
      </c>
      <c r="DT30" s="161" t="s">
        <v>1</v>
      </c>
      <c r="DU30" s="162">
        <v>28</v>
      </c>
      <c r="DV30" s="163">
        <v>1</v>
      </c>
      <c r="DW30" s="163">
        <v>1</v>
      </c>
      <c r="DX30" s="163">
        <v>0</v>
      </c>
      <c r="DY30" s="163" t="s">
        <v>1</v>
      </c>
      <c r="DZ30" s="163">
        <v>2</v>
      </c>
      <c r="EA30" s="161" t="s">
        <v>1</v>
      </c>
      <c r="EB30" s="162">
        <v>32</v>
      </c>
      <c r="EC30" s="163">
        <v>1</v>
      </c>
      <c r="ED30" s="163">
        <v>1</v>
      </c>
      <c r="EE30" s="163">
        <v>0</v>
      </c>
      <c r="EF30" s="163" t="s">
        <v>1</v>
      </c>
      <c r="EG30" s="163">
        <v>2</v>
      </c>
      <c r="EH30" s="161" t="s">
        <v>1</v>
      </c>
      <c r="EI30" s="162">
        <v>36</v>
      </c>
      <c r="EJ30" s="163">
        <v>1</v>
      </c>
      <c r="EK30" s="163">
        <v>1</v>
      </c>
      <c r="EL30" s="163">
        <v>1</v>
      </c>
      <c r="EM30" s="163" t="s">
        <v>1</v>
      </c>
      <c r="EN30" s="163">
        <v>2</v>
      </c>
      <c r="EO30" s="161" t="s">
        <v>1</v>
      </c>
      <c r="EP30" s="162">
        <f t="shared" ref="EP30:ES32" si="41">EI30</f>
        <v>36</v>
      </c>
      <c r="EQ30" s="163">
        <f t="shared" si="41"/>
        <v>1</v>
      </c>
      <c r="ER30" s="163">
        <f t="shared" si="41"/>
        <v>1</v>
      </c>
      <c r="ES30" s="163">
        <f t="shared" si="41"/>
        <v>1</v>
      </c>
      <c r="ET30" s="168">
        <f>CB30</f>
        <v>3</v>
      </c>
      <c r="EU30" s="163">
        <f t="shared" ref="EU30:EV32" si="42">EN30</f>
        <v>2</v>
      </c>
      <c r="EV30" s="161" t="str">
        <f t="shared" si="42"/>
        <v>-</v>
      </c>
      <c r="EW30" s="103">
        <f t="shared" si="7"/>
        <v>44</v>
      </c>
    </row>
    <row r="31" spans="1:153" ht="12.75" x14ac:dyDescent="0.2">
      <c r="A31" s="79" t="s">
        <v>35</v>
      </c>
      <c r="B31" s="247"/>
      <c r="C31" s="125" t="s">
        <v>81</v>
      </c>
      <c r="D31" s="49">
        <v>100</v>
      </c>
      <c r="E31" s="50">
        <v>11</v>
      </c>
      <c r="F31" s="50">
        <v>0</v>
      </c>
      <c r="G31" s="50">
        <v>1</v>
      </c>
      <c r="H31" s="126">
        <v>2</v>
      </c>
      <c r="I31" s="50">
        <v>8</v>
      </c>
      <c r="J31" s="50">
        <v>6</v>
      </c>
      <c r="K31" s="50">
        <f>D31-E31-F31-G31-H31-I31</f>
        <v>78</v>
      </c>
      <c r="L31" s="51">
        <v>100</v>
      </c>
      <c r="M31" s="158">
        <v>1</v>
      </c>
      <c r="N31" s="159" t="s">
        <v>1</v>
      </c>
      <c r="O31" s="159">
        <v>0</v>
      </c>
      <c r="P31" s="159">
        <v>0</v>
      </c>
      <c r="Q31" s="159">
        <v>0</v>
      </c>
      <c r="R31" s="159">
        <v>0</v>
      </c>
      <c r="S31" s="160">
        <v>3</v>
      </c>
      <c r="T31" s="158">
        <v>1</v>
      </c>
      <c r="U31" s="159" t="s">
        <v>1</v>
      </c>
      <c r="V31" s="159">
        <v>0</v>
      </c>
      <c r="W31" s="159">
        <v>0</v>
      </c>
      <c r="X31" s="159">
        <v>0</v>
      </c>
      <c r="Y31" s="159">
        <v>0</v>
      </c>
      <c r="Z31" s="160">
        <v>4</v>
      </c>
      <c r="AA31" s="158">
        <v>2</v>
      </c>
      <c r="AB31" s="159" t="s">
        <v>1</v>
      </c>
      <c r="AC31" s="159">
        <v>0</v>
      </c>
      <c r="AD31" s="159">
        <v>0</v>
      </c>
      <c r="AE31" s="159">
        <v>1</v>
      </c>
      <c r="AF31" s="159">
        <v>0</v>
      </c>
      <c r="AG31" s="160">
        <v>5</v>
      </c>
      <c r="AH31" s="158">
        <v>5</v>
      </c>
      <c r="AI31" s="159" t="s">
        <v>1</v>
      </c>
      <c r="AJ31" s="159">
        <v>0</v>
      </c>
      <c r="AK31" s="159">
        <v>0</v>
      </c>
      <c r="AL31" s="159">
        <v>2</v>
      </c>
      <c r="AM31" s="159">
        <v>0</v>
      </c>
      <c r="AN31" s="160">
        <v>12</v>
      </c>
      <c r="AO31" s="158">
        <v>8</v>
      </c>
      <c r="AP31" s="159" t="s">
        <v>1</v>
      </c>
      <c r="AQ31" s="159">
        <v>0</v>
      </c>
      <c r="AR31" s="159">
        <v>0</v>
      </c>
      <c r="AS31" s="159">
        <v>3</v>
      </c>
      <c r="AT31" s="159">
        <v>1</v>
      </c>
      <c r="AU31" s="160">
        <v>18</v>
      </c>
      <c r="AV31" s="158">
        <v>8</v>
      </c>
      <c r="AW31" s="159" t="s">
        <v>1</v>
      </c>
      <c r="AX31" s="159">
        <v>0</v>
      </c>
      <c r="AY31" s="159">
        <v>0</v>
      </c>
      <c r="AZ31" s="159">
        <v>3</v>
      </c>
      <c r="BA31" s="159">
        <v>1</v>
      </c>
      <c r="BB31" s="160">
        <v>18</v>
      </c>
      <c r="BC31" s="131" t="s">
        <v>1</v>
      </c>
      <c r="BD31" s="132" t="s">
        <v>1</v>
      </c>
      <c r="BE31" s="132" t="s">
        <v>1</v>
      </c>
      <c r="BF31" s="132" t="s">
        <v>1</v>
      </c>
      <c r="BG31" s="132" t="s">
        <v>1</v>
      </c>
      <c r="BH31" s="132" t="s">
        <v>1</v>
      </c>
      <c r="BI31" s="133" t="s">
        <v>1</v>
      </c>
      <c r="BJ31" s="158">
        <v>14</v>
      </c>
      <c r="BK31" s="159" t="s">
        <v>1</v>
      </c>
      <c r="BL31" s="159">
        <v>0</v>
      </c>
      <c r="BM31" s="159">
        <v>0</v>
      </c>
      <c r="BN31" s="159">
        <v>3</v>
      </c>
      <c r="BO31" s="159">
        <v>2</v>
      </c>
      <c r="BP31" s="160">
        <v>21</v>
      </c>
      <c r="BQ31" s="158">
        <v>18</v>
      </c>
      <c r="BR31" s="159" t="s">
        <v>1</v>
      </c>
      <c r="BS31" s="159">
        <v>0</v>
      </c>
      <c r="BT31" s="159">
        <v>0</v>
      </c>
      <c r="BU31" s="159">
        <v>3</v>
      </c>
      <c r="BV31" s="159">
        <v>2</v>
      </c>
      <c r="BW31" s="160">
        <v>23</v>
      </c>
      <c r="BX31" s="158">
        <v>21</v>
      </c>
      <c r="BY31" s="159" t="s">
        <v>1</v>
      </c>
      <c r="BZ31" s="159">
        <v>0</v>
      </c>
      <c r="CA31" s="159">
        <v>0</v>
      </c>
      <c r="CB31" s="185">
        <v>6</v>
      </c>
      <c r="CC31" s="159">
        <v>2</v>
      </c>
      <c r="CD31" s="160">
        <v>28</v>
      </c>
      <c r="CE31" s="158">
        <v>21</v>
      </c>
      <c r="CF31" s="159" t="s">
        <v>1</v>
      </c>
      <c r="CG31" s="159">
        <v>0</v>
      </c>
      <c r="CH31" s="159">
        <v>0</v>
      </c>
      <c r="CI31" s="159" t="s">
        <v>1</v>
      </c>
      <c r="CJ31" s="159">
        <v>2</v>
      </c>
      <c r="CK31" s="160">
        <v>32</v>
      </c>
      <c r="CL31" s="158">
        <v>27</v>
      </c>
      <c r="CM31" s="159" t="s">
        <v>1</v>
      </c>
      <c r="CN31" s="159">
        <v>1</v>
      </c>
      <c r="CO31" s="159">
        <v>0</v>
      </c>
      <c r="CP31" s="159" t="s">
        <v>1</v>
      </c>
      <c r="CQ31" s="159">
        <v>3</v>
      </c>
      <c r="CR31" s="160">
        <v>41</v>
      </c>
      <c r="CS31" s="158">
        <v>27</v>
      </c>
      <c r="CT31" s="159" t="s">
        <v>1</v>
      </c>
      <c r="CU31" s="159">
        <v>1</v>
      </c>
      <c r="CV31" s="159">
        <v>0</v>
      </c>
      <c r="CW31" s="159" t="s">
        <v>1</v>
      </c>
      <c r="CX31" s="159">
        <v>3</v>
      </c>
      <c r="CY31" s="160">
        <v>41</v>
      </c>
      <c r="CZ31" s="131" t="s">
        <v>1</v>
      </c>
      <c r="DA31" s="132" t="s">
        <v>1</v>
      </c>
      <c r="DB31" s="132" t="s">
        <v>1</v>
      </c>
      <c r="DC31" s="132" t="s">
        <v>1</v>
      </c>
      <c r="DD31" s="132" t="s">
        <v>1</v>
      </c>
      <c r="DE31" s="132" t="s">
        <v>1</v>
      </c>
      <c r="DF31" s="133" t="s">
        <v>1</v>
      </c>
      <c r="DG31" s="158">
        <v>32</v>
      </c>
      <c r="DH31" s="159" t="s">
        <v>1</v>
      </c>
      <c r="DI31" s="159">
        <v>1</v>
      </c>
      <c r="DJ31" s="159">
        <v>0</v>
      </c>
      <c r="DK31" s="159" t="s">
        <v>1</v>
      </c>
      <c r="DL31" s="159">
        <v>4</v>
      </c>
      <c r="DM31" s="160">
        <v>5</v>
      </c>
      <c r="DN31" s="158">
        <v>37</v>
      </c>
      <c r="DO31" s="159" t="s">
        <v>1</v>
      </c>
      <c r="DP31" s="159">
        <v>1</v>
      </c>
      <c r="DQ31" s="159">
        <v>0</v>
      </c>
      <c r="DR31" s="159" t="s">
        <v>1</v>
      </c>
      <c r="DS31" s="159">
        <v>5</v>
      </c>
      <c r="DT31" s="160">
        <v>50</v>
      </c>
      <c r="DU31" s="158">
        <v>40</v>
      </c>
      <c r="DV31" s="159" t="s">
        <v>1</v>
      </c>
      <c r="DW31" s="159">
        <v>1</v>
      </c>
      <c r="DX31" s="159">
        <v>0</v>
      </c>
      <c r="DY31" s="159" t="s">
        <v>1</v>
      </c>
      <c r="DZ31" s="159">
        <v>6</v>
      </c>
      <c r="EA31" s="160">
        <v>53</v>
      </c>
      <c r="EB31" s="158">
        <v>45</v>
      </c>
      <c r="EC31" s="159" t="s">
        <v>1</v>
      </c>
      <c r="ED31" s="159">
        <v>1</v>
      </c>
      <c r="EE31" s="159">
        <v>0</v>
      </c>
      <c r="EF31" s="159" t="s">
        <v>1</v>
      </c>
      <c r="EG31" s="159">
        <v>7</v>
      </c>
      <c r="EH31" s="160">
        <v>63</v>
      </c>
      <c r="EI31" s="158">
        <v>47</v>
      </c>
      <c r="EJ31" s="159" t="s">
        <v>1</v>
      </c>
      <c r="EK31" s="159">
        <v>1</v>
      </c>
      <c r="EL31" s="159">
        <v>0</v>
      </c>
      <c r="EM31" s="159" t="s">
        <v>1</v>
      </c>
      <c r="EN31" s="159">
        <v>8</v>
      </c>
      <c r="EO31" s="160">
        <v>76</v>
      </c>
      <c r="EP31" s="158">
        <f t="shared" si="41"/>
        <v>47</v>
      </c>
      <c r="EQ31" s="159" t="str">
        <f t="shared" si="41"/>
        <v>-</v>
      </c>
      <c r="ER31" s="159">
        <f t="shared" si="41"/>
        <v>1</v>
      </c>
      <c r="ES31" s="159">
        <f t="shared" si="41"/>
        <v>0</v>
      </c>
      <c r="ET31" s="169">
        <f>CB31</f>
        <v>6</v>
      </c>
      <c r="EU31" s="159">
        <f t="shared" si="42"/>
        <v>8</v>
      </c>
      <c r="EV31" s="160">
        <f t="shared" si="42"/>
        <v>76</v>
      </c>
      <c r="EW31" s="104">
        <f t="shared" si="7"/>
        <v>138</v>
      </c>
    </row>
    <row r="32" spans="1:153" ht="12.75" x14ac:dyDescent="0.2">
      <c r="A32" s="79">
        <v>24</v>
      </c>
      <c r="B32" s="248"/>
      <c r="C32" s="125" t="s">
        <v>82</v>
      </c>
      <c r="D32" s="49">
        <v>50</v>
      </c>
      <c r="E32" s="50">
        <v>13</v>
      </c>
      <c r="F32" s="50">
        <v>0</v>
      </c>
      <c r="G32" s="50">
        <v>1</v>
      </c>
      <c r="H32" s="126">
        <v>1</v>
      </c>
      <c r="I32" s="50">
        <v>1</v>
      </c>
      <c r="J32" s="50">
        <v>1</v>
      </c>
      <c r="K32" s="50">
        <f>D32-E32-F32-G32-H32-I32</f>
        <v>34</v>
      </c>
      <c r="L32" s="51" t="s">
        <v>1</v>
      </c>
      <c r="M32" s="158">
        <v>0</v>
      </c>
      <c r="N32" s="159" t="s">
        <v>1</v>
      </c>
      <c r="O32" s="159">
        <v>0</v>
      </c>
      <c r="P32" s="159">
        <v>0</v>
      </c>
      <c r="Q32" s="159">
        <v>0</v>
      </c>
      <c r="R32" s="159">
        <v>0</v>
      </c>
      <c r="S32" s="160" t="s">
        <v>1</v>
      </c>
      <c r="T32" s="158">
        <v>0</v>
      </c>
      <c r="U32" s="159" t="s">
        <v>1</v>
      </c>
      <c r="V32" s="159">
        <v>0</v>
      </c>
      <c r="W32" s="159">
        <v>0</v>
      </c>
      <c r="X32" s="159">
        <v>0</v>
      </c>
      <c r="Y32" s="159">
        <v>0</v>
      </c>
      <c r="Z32" s="160" t="s">
        <v>1</v>
      </c>
      <c r="AA32" s="158">
        <v>0</v>
      </c>
      <c r="AB32" s="159" t="s">
        <v>1</v>
      </c>
      <c r="AC32" s="159">
        <v>0</v>
      </c>
      <c r="AD32" s="159">
        <v>0</v>
      </c>
      <c r="AE32" s="159">
        <v>0</v>
      </c>
      <c r="AF32" s="159">
        <v>0</v>
      </c>
      <c r="AG32" s="160" t="s">
        <v>1</v>
      </c>
      <c r="AH32" s="158">
        <v>0</v>
      </c>
      <c r="AI32" s="159" t="s">
        <v>1</v>
      </c>
      <c r="AJ32" s="159">
        <v>0</v>
      </c>
      <c r="AK32" s="159">
        <v>0</v>
      </c>
      <c r="AL32" s="159">
        <v>0</v>
      </c>
      <c r="AM32" s="159">
        <v>0</v>
      </c>
      <c r="AN32" s="160" t="s">
        <v>1</v>
      </c>
      <c r="AO32" s="158">
        <v>0</v>
      </c>
      <c r="AP32" s="159" t="s">
        <v>1</v>
      </c>
      <c r="AQ32" s="159">
        <v>0</v>
      </c>
      <c r="AR32" s="159">
        <v>0</v>
      </c>
      <c r="AS32" s="159">
        <v>0</v>
      </c>
      <c r="AT32" s="159">
        <v>0</v>
      </c>
      <c r="AU32" s="160" t="s">
        <v>1</v>
      </c>
      <c r="AV32" s="158">
        <v>0</v>
      </c>
      <c r="AW32" s="159" t="s">
        <v>1</v>
      </c>
      <c r="AX32" s="159">
        <v>0</v>
      </c>
      <c r="AY32" s="159">
        <v>0</v>
      </c>
      <c r="AZ32" s="159">
        <v>0</v>
      </c>
      <c r="BA32" s="159">
        <v>0</v>
      </c>
      <c r="BB32" s="160" t="s">
        <v>1</v>
      </c>
      <c r="BC32" s="131" t="s">
        <v>1</v>
      </c>
      <c r="BD32" s="132" t="s">
        <v>1</v>
      </c>
      <c r="BE32" s="132" t="s">
        <v>1</v>
      </c>
      <c r="BF32" s="132" t="s">
        <v>1</v>
      </c>
      <c r="BG32" s="132" t="s">
        <v>1</v>
      </c>
      <c r="BH32" s="132" t="s">
        <v>1</v>
      </c>
      <c r="BI32" s="133" t="s">
        <v>1</v>
      </c>
      <c r="BJ32" s="158">
        <v>1</v>
      </c>
      <c r="BK32" s="159" t="s">
        <v>1</v>
      </c>
      <c r="BL32" s="159">
        <v>0</v>
      </c>
      <c r="BM32" s="159">
        <v>0</v>
      </c>
      <c r="BN32" s="159">
        <v>0</v>
      </c>
      <c r="BO32" s="159">
        <v>0</v>
      </c>
      <c r="BP32" s="160" t="s">
        <v>1</v>
      </c>
      <c r="BQ32" s="158">
        <v>5</v>
      </c>
      <c r="BR32" s="159" t="s">
        <v>1</v>
      </c>
      <c r="BS32" s="159">
        <v>0</v>
      </c>
      <c r="BT32" s="159">
        <v>0</v>
      </c>
      <c r="BU32" s="159">
        <v>0</v>
      </c>
      <c r="BV32" s="159">
        <v>0</v>
      </c>
      <c r="BW32" s="160" t="s">
        <v>1</v>
      </c>
      <c r="BX32" s="158">
        <v>8</v>
      </c>
      <c r="BY32" s="159" t="s">
        <v>1</v>
      </c>
      <c r="BZ32" s="159">
        <v>0</v>
      </c>
      <c r="CA32" s="159">
        <v>0</v>
      </c>
      <c r="CB32" s="185">
        <v>2</v>
      </c>
      <c r="CC32" s="159">
        <v>1</v>
      </c>
      <c r="CD32" s="160" t="s">
        <v>1</v>
      </c>
      <c r="CE32" s="158">
        <v>8</v>
      </c>
      <c r="CF32" s="159" t="s">
        <v>1</v>
      </c>
      <c r="CG32" s="159">
        <v>0</v>
      </c>
      <c r="CH32" s="159">
        <v>0</v>
      </c>
      <c r="CI32" s="159" t="s">
        <v>1</v>
      </c>
      <c r="CJ32" s="159">
        <v>1</v>
      </c>
      <c r="CK32" s="160" t="s">
        <v>1</v>
      </c>
      <c r="CL32" s="158">
        <v>10</v>
      </c>
      <c r="CM32" s="159" t="s">
        <v>1</v>
      </c>
      <c r="CN32" s="159">
        <v>0</v>
      </c>
      <c r="CO32" s="159">
        <v>0</v>
      </c>
      <c r="CP32" s="159" t="s">
        <v>1</v>
      </c>
      <c r="CQ32" s="159">
        <v>2</v>
      </c>
      <c r="CR32" s="160" t="s">
        <v>1</v>
      </c>
      <c r="CS32" s="158">
        <v>10</v>
      </c>
      <c r="CT32" s="159" t="s">
        <v>1</v>
      </c>
      <c r="CU32" s="159">
        <v>0</v>
      </c>
      <c r="CV32" s="159">
        <v>0</v>
      </c>
      <c r="CW32" s="159" t="s">
        <v>1</v>
      </c>
      <c r="CX32" s="159">
        <v>2</v>
      </c>
      <c r="CY32" s="160" t="s">
        <v>1</v>
      </c>
      <c r="CZ32" s="131" t="s">
        <v>1</v>
      </c>
      <c r="DA32" s="132" t="s">
        <v>1</v>
      </c>
      <c r="DB32" s="132" t="s">
        <v>1</v>
      </c>
      <c r="DC32" s="132" t="s">
        <v>1</v>
      </c>
      <c r="DD32" s="132" t="s">
        <v>1</v>
      </c>
      <c r="DE32" s="132" t="s">
        <v>1</v>
      </c>
      <c r="DF32" s="133" t="s">
        <v>1</v>
      </c>
      <c r="DG32" s="158">
        <v>11</v>
      </c>
      <c r="DH32" s="159" t="s">
        <v>1</v>
      </c>
      <c r="DI32" s="159">
        <v>0</v>
      </c>
      <c r="DJ32" s="159">
        <v>0</v>
      </c>
      <c r="DK32" s="159" t="s">
        <v>1</v>
      </c>
      <c r="DL32" s="159">
        <v>2</v>
      </c>
      <c r="DM32" s="160" t="s">
        <v>1</v>
      </c>
      <c r="DN32" s="158">
        <v>12</v>
      </c>
      <c r="DO32" s="159" t="s">
        <v>1</v>
      </c>
      <c r="DP32" s="159">
        <v>1</v>
      </c>
      <c r="DQ32" s="159">
        <v>0</v>
      </c>
      <c r="DR32" s="159" t="s">
        <v>1</v>
      </c>
      <c r="DS32" s="159">
        <v>1</v>
      </c>
      <c r="DT32" s="160" t="s">
        <v>1</v>
      </c>
      <c r="DU32" s="158">
        <v>15</v>
      </c>
      <c r="DV32" s="159" t="s">
        <v>1</v>
      </c>
      <c r="DW32" s="159">
        <v>1</v>
      </c>
      <c r="DX32" s="159">
        <v>0</v>
      </c>
      <c r="DY32" s="159" t="s">
        <v>1</v>
      </c>
      <c r="DZ32" s="159">
        <v>4</v>
      </c>
      <c r="EA32" s="160" t="s">
        <v>1</v>
      </c>
      <c r="EB32" s="158">
        <v>16</v>
      </c>
      <c r="EC32" s="159" t="s">
        <v>1</v>
      </c>
      <c r="ED32" s="159">
        <v>1</v>
      </c>
      <c r="EE32" s="159">
        <v>0</v>
      </c>
      <c r="EF32" s="159" t="s">
        <v>1</v>
      </c>
      <c r="EG32" s="159">
        <v>4</v>
      </c>
      <c r="EH32" s="160" t="s">
        <v>1</v>
      </c>
      <c r="EI32" s="158">
        <v>18</v>
      </c>
      <c r="EJ32" s="159" t="s">
        <v>1</v>
      </c>
      <c r="EK32" s="159">
        <v>1</v>
      </c>
      <c r="EL32" s="159">
        <v>0</v>
      </c>
      <c r="EM32" s="159" t="s">
        <v>1</v>
      </c>
      <c r="EN32" s="159">
        <v>4</v>
      </c>
      <c r="EO32" s="160" t="s">
        <v>1</v>
      </c>
      <c r="EP32" s="158">
        <f t="shared" si="41"/>
        <v>18</v>
      </c>
      <c r="EQ32" s="159" t="str">
        <f t="shared" si="41"/>
        <v>-</v>
      </c>
      <c r="ER32" s="159">
        <f t="shared" si="41"/>
        <v>1</v>
      </c>
      <c r="ES32" s="159">
        <f t="shared" si="41"/>
        <v>0</v>
      </c>
      <c r="ET32" s="169">
        <f>CB32</f>
        <v>2</v>
      </c>
      <c r="EU32" s="159">
        <f t="shared" si="42"/>
        <v>4</v>
      </c>
      <c r="EV32" s="160" t="str">
        <f t="shared" si="42"/>
        <v>-</v>
      </c>
      <c r="EW32" s="104">
        <f t="shared" si="7"/>
        <v>25</v>
      </c>
    </row>
    <row r="33" spans="1:153" ht="12.75" x14ac:dyDescent="0.2">
      <c r="A33" s="38"/>
      <c r="B33" s="52"/>
      <c r="C33" s="39" t="s">
        <v>6</v>
      </c>
      <c r="D33" s="40">
        <f t="shared" ref="D33:L33" si="43">SUM(D30:D32)</f>
        <v>200</v>
      </c>
      <c r="E33" s="40">
        <f t="shared" si="43"/>
        <v>65</v>
      </c>
      <c r="F33" s="40">
        <f t="shared" si="43"/>
        <v>1</v>
      </c>
      <c r="G33" s="40">
        <f t="shared" si="43"/>
        <v>3</v>
      </c>
      <c r="H33" s="122">
        <f t="shared" ref="H33" si="44">SUM(H30:H32)</f>
        <v>4</v>
      </c>
      <c r="I33" s="40">
        <f t="shared" si="43"/>
        <v>13</v>
      </c>
      <c r="J33" s="40">
        <f t="shared" si="43"/>
        <v>10</v>
      </c>
      <c r="K33" s="40">
        <f t="shared" si="43"/>
        <v>114</v>
      </c>
      <c r="L33" s="41">
        <f t="shared" si="43"/>
        <v>100</v>
      </c>
      <c r="M33" s="134">
        <f t="shared" ref="M33:S33" si="45">SUM(M30:M32)</f>
        <v>1</v>
      </c>
      <c r="N33" s="135">
        <f t="shared" si="45"/>
        <v>0</v>
      </c>
      <c r="O33" s="135">
        <f t="shared" si="45"/>
        <v>0</v>
      </c>
      <c r="P33" s="135">
        <f t="shared" si="45"/>
        <v>0</v>
      </c>
      <c r="Q33" s="135">
        <f t="shared" si="45"/>
        <v>0</v>
      </c>
      <c r="R33" s="135">
        <f t="shared" si="45"/>
        <v>0</v>
      </c>
      <c r="S33" s="136">
        <f t="shared" si="45"/>
        <v>3</v>
      </c>
      <c r="T33" s="134">
        <f t="shared" ref="T33:BB33" si="46">SUM(T30:T32)</f>
        <v>2</v>
      </c>
      <c r="U33" s="135">
        <f t="shared" si="46"/>
        <v>0</v>
      </c>
      <c r="V33" s="135">
        <f t="shared" si="46"/>
        <v>0</v>
      </c>
      <c r="W33" s="135">
        <f t="shared" si="46"/>
        <v>0</v>
      </c>
      <c r="X33" s="135">
        <f t="shared" si="46"/>
        <v>0</v>
      </c>
      <c r="Y33" s="135">
        <f t="shared" si="46"/>
        <v>0</v>
      </c>
      <c r="Z33" s="136">
        <f t="shared" si="46"/>
        <v>4</v>
      </c>
      <c r="AA33" s="134">
        <f t="shared" si="46"/>
        <v>3</v>
      </c>
      <c r="AB33" s="135">
        <f t="shared" si="46"/>
        <v>0</v>
      </c>
      <c r="AC33" s="135">
        <f t="shared" si="46"/>
        <v>0</v>
      </c>
      <c r="AD33" s="135">
        <f t="shared" si="46"/>
        <v>0</v>
      </c>
      <c r="AE33" s="135">
        <f t="shared" ref="AE33" si="47">SUM(AE30:AE32)</f>
        <v>1</v>
      </c>
      <c r="AF33" s="135">
        <f t="shared" si="46"/>
        <v>0</v>
      </c>
      <c r="AG33" s="136">
        <f t="shared" si="46"/>
        <v>5</v>
      </c>
      <c r="AH33" s="134">
        <f t="shared" si="46"/>
        <v>8</v>
      </c>
      <c r="AI33" s="135">
        <f t="shared" si="46"/>
        <v>0</v>
      </c>
      <c r="AJ33" s="135">
        <f t="shared" si="46"/>
        <v>0</v>
      </c>
      <c r="AK33" s="135">
        <f t="shared" si="46"/>
        <v>0</v>
      </c>
      <c r="AL33" s="135">
        <f t="shared" si="46"/>
        <v>3</v>
      </c>
      <c r="AM33" s="135">
        <f t="shared" si="46"/>
        <v>0</v>
      </c>
      <c r="AN33" s="136">
        <f t="shared" si="46"/>
        <v>12</v>
      </c>
      <c r="AO33" s="134">
        <f t="shared" si="46"/>
        <v>11</v>
      </c>
      <c r="AP33" s="135">
        <f t="shared" si="46"/>
        <v>0</v>
      </c>
      <c r="AQ33" s="135">
        <f t="shared" si="46"/>
        <v>0</v>
      </c>
      <c r="AR33" s="135">
        <f t="shared" si="46"/>
        <v>0</v>
      </c>
      <c r="AS33" s="135">
        <f t="shared" ref="AS33" si="48">SUM(AS30:AS32)</f>
        <v>5</v>
      </c>
      <c r="AT33" s="135">
        <f t="shared" si="46"/>
        <v>1</v>
      </c>
      <c r="AU33" s="136">
        <f t="shared" si="46"/>
        <v>18</v>
      </c>
      <c r="AV33" s="134">
        <f t="shared" si="46"/>
        <v>11</v>
      </c>
      <c r="AW33" s="135">
        <f t="shared" si="46"/>
        <v>0</v>
      </c>
      <c r="AX33" s="135">
        <f t="shared" si="46"/>
        <v>0</v>
      </c>
      <c r="AY33" s="135">
        <f t="shared" si="46"/>
        <v>0</v>
      </c>
      <c r="AZ33" s="135">
        <f t="shared" si="46"/>
        <v>5</v>
      </c>
      <c r="BA33" s="135">
        <f t="shared" si="46"/>
        <v>1</v>
      </c>
      <c r="BB33" s="136">
        <f t="shared" si="46"/>
        <v>18</v>
      </c>
      <c r="BC33" s="134">
        <f t="shared" ref="BC33:BH33" si="49">SUM(BC30:BC32)</f>
        <v>0</v>
      </c>
      <c r="BD33" s="135">
        <f t="shared" si="49"/>
        <v>0</v>
      </c>
      <c r="BE33" s="135">
        <f t="shared" si="49"/>
        <v>0</v>
      </c>
      <c r="BF33" s="135">
        <f t="shared" si="49"/>
        <v>0</v>
      </c>
      <c r="BG33" s="135">
        <f t="shared" si="49"/>
        <v>0</v>
      </c>
      <c r="BH33" s="135">
        <f t="shared" si="49"/>
        <v>0</v>
      </c>
      <c r="BI33" s="136">
        <f t="shared" ref="BI33:CY33" si="50">SUM(BI30:BI32)</f>
        <v>0</v>
      </c>
      <c r="BJ33" s="134">
        <f t="shared" si="50"/>
        <v>21</v>
      </c>
      <c r="BK33" s="135">
        <f t="shared" si="50"/>
        <v>0</v>
      </c>
      <c r="BL33" s="135">
        <f t="shared" si="50"/>
        <v>0</v>
      </c>
      <c r="BM33" s="135">
        <f t="shared" si="50"/>
        <v>0</v>
      </c>
      <c r="BN33" s="135">
        <f t="shared" si="50"/>
        <v>5</v>
      </c>
      <c r="BO33" s="135">
        <f t="shared" si="50"/>
        <v>2</v>
      </c>
      <c r="BP33" s="136">
        <f t="shared" si="50"/>
        <v>21</v>
      </c>
      <c r="BQ33" s="134">
        <f t="shared" si="50"/>
        <v>30</v>
      </c>
      <c r="BR33" s="135">
        <f t="shared" si="50"/>
        <v>0</v>
      </c>
      <c r="BS33" s="135">
        <f t="shared" si="50"/>
        <v>0</v>
      </c>
      <c r="BT33" s="135">
        <f t="shared" si="50"/>
        <v>0</v>
      </c>
      <c r="BU33" s="135">
        <f t="shared" ref="BU33" si="51">SUM(BU30:BU32)</f>
        <v>5</v>
      </c>
      <c r="BV33" s="135">
        <f t="shared" si="50"/>
        <v>2</v>
      </c>
      <c r="BW33" s="136">
        <f t="shared" si="50"/>
        <v>23</v>
      </c>
      <c r="BX33" s="134">
        <f t="shared" si="50"/>
        <v>45</v>
      </c>
      <c r="BY33" s="135">
        <f t="shared" si="50"/>
        <v>0</v>
      </c>
      <c r="BZ33" s="135">
        <f t="shared" si="50"/>
        <v>0</v>
      </c>
      <c r="CA33" s="135">
        <f t="shared" si="50"/>
        <v>0</v>
      </c>
      <c r="CB33" s="177">
        <f t="shared" si="50"/>
        <v>11</v>
      </c>
      <c r="CC33" s="135">
        <f t="shared" si="50"/>
        <v>4</v>
      </c>
      <c r="CD33" s="136">
        <f t="shared" si="50"/>
        <v>28</v>
      </c>
      <c r="CE33" s="134">
        <f t="shared" ref="CE33:CH33" si="52">SUM(CE30:CE32)</f>
        <v>46</v>
      </c>
      <c r="CF33" s="135">
        <f t="shared" si="52"/>
        <v>0</v>
      </c>
      <c r="CG33" s="135">
        <f t="shared" si="52"/>
        <v>0</v>
      </c>
      <c r="CH33" s="135">
        <f t="shared" si="52"/>
        <v>0</v>
      </c>
      <c r="CI33" s="135">
        <f t="shared" si="50"/>
        <v>0</v>
      </c>
      <c r="CJ33" s="135">
        <f t="shared" si="50"/>
        <v>4</v>
      </c>
      <c r="CK33" s="136">
        <f t="shared" si="50"/>
        <v>32</v>
      </c>
      <c r="CL33" s="134">
        <f t="shared" ref="CL33:CO33" si="53">SUM(CL30:CL32)</f>
        <v>57</v>
      </c>
      <c r="CM33" s="135">
        <f t="shared" si="53"/>
        <v>1</v>
      </c>
      <c r="CN33" s="135">
        <f t="shared" si="53"/>
        <v>2</v>
      </c>
      <c r="CO33" s="135">
        <f t="shared" si="53"/>
        <v>0</v>
      </c>
      <c r="CP33" s="135">
        <f t="shared" si="50"/>
        <v>0</v>
      </c>
      <c r="CQ33" s="135">
        <f t="shared" si="50"/>
        <v>7</v>
      </c>
      <c r="CR33" s="136">
        <f t="shared" si="50"/>
        <v>41</v>
      </c>
      <c r="CS33" s="134">
        <f t="shared" si="50"/>
        <v>57</v>
      </c>
      <c r="CT33" s="135">
        <f t="shared" si="50"/>
        <v>1</v>
      </c>
      <c r="CU33" s="135">
        <f t="shared" si="50"/>
        <v>2</v>
      </c>
      <c r="CV33" s="135">
        <f t="shared" si="50"/>
        <v>0</v>
      </c>
      <c r="CW33" s="135">
        <f t="shared" si="50"/>
        <v>0</v>
      </c>
      <c r="CX33" s="135">
        <f t="shared" si="50"/>
        <v>7</v>
      </c>
      <c r="CY33" s="136">
        <f t="shared" si="50"/>
        <v>41</v>
      </c>
      <c r="CZ33" s="134">
        <f t="shared" ref="CZ33:DE33" si="54">SUM(CZ30:CZ32)</f>
        <v>0</v>
      </c>
      <c r="DA33" s="135">
        <f t="shared" si="54"/>
        <v>0</v>
      </c>
      <c r="DB33" s="135">
        <f t="shared" si="54"/>
        <v>0</v>
      </c>
      <c r="DC33" s="135">
        <f t="shared" si="54"/>
        <v>0</v>
      </c>
      <c r="DD33" s="135">
        <f t="shared" si="54"/>
        <v>0</v>
      </c>
      <c r="DE33" s="135">
        <f t="shared" si="54"/>
        <v>0</v>
      </c>
      <c r="DF33" s="136">
        <f t="shared" ref="DF33:EH33" si="55">SUM(DF30:DF32)</f>
        <v>0</v>
      </c>
      <c r="DG33" s="134">
        <f t="shared" si="55"/>
        <v>65</v>
      </c>
      <c r="DH33" s="135">
        <f t="shared" si="55"/>
        <v>1</v>
      </c>
      <c r="DI33" s="135">
        <f t="shared" si="55"/>
        <v>2</v>
      </c>
      <c r="DJ33" s="135">
        <f t="shared" si="55"/>
        <v>0</v>
      </c>
      <c r="DK33" s="135">
        <f t="shared" si="55"/>
        <v>0</v>
      </c>
      <c r="DL33" s="135">
        <f t="shared" si="55"/>
        <v>8</v>
      </c>
      <c r="DM33" s="136">
        <f t="shared" si="55"/>
        <v>5</v>
      </c>
      <c r="DN33" s="134">
        <f t="shared" si="55"/>
        <v>76</v>
      </c>
      <c r="DO33" s="135">
        <f t="shared" si="55"/>
        <v>1</v>
      </c>
      <c r="DP33" s="135">
        <f t="shared" si="55"/>
        <v>3</v>
      </c>
      <c r="DQ33" s="135">
        <f t="shared" si="55"/>
        <v>0</v>
      </c>
      <c r="DR33" s="135">
        <f t="shared" si="55"/>
        <v>0</v>
      </c>
      <c r="DS33" s="135">
        <f t="shared" si="55"/>
        <v>8</v>
      </c>
      <c r="DT33" s="136">
        <f t="shared" si="55"/>
        <v>50</v>
      </c>
      <c r="DU33" s="134">
        <f t="shared" si="55"/>
        <v>83</v>
      </c>
      <c r="DV33" s="135">
        <f t="shared" si="55"/>
        <v>1</v>
      </c>
      <c r="DW33" s="135">
        <f t="shared" si="55"/>
        <v>3</v>
      </c>
      <c r="DX33" s="135">
        <f t="shared" si="55"/>
        <v>0</v>
      </c>
      <c r="DY33" s="135">
        <f t="shared" si="55"/>
        <v>0</v>
      </c>
      <c r="DZ33" s="135">
        <f t="shared" si="55"/>
        <v>12</v>
      </c>
      <c r="EA33" s="136">
        <f t="shared" si="55"/>
        <v>53</v>
      </c>
      <c r="EB33" s="134">
        <f t="shared" si="55"/>
        <v>93</v>
      </c>
      <c r="EC33" s="135">
        <f t="shared" si="55"/>
        <v>1</v>
      </c>
      <c r="ED33" s="135">
        <f t="shared" si="55"/>
        <v>3</v>
      </c>
      <c r="EE33" s="135">
        <f t="shared" si="55"/>
        <v>0</v>
      </c>
      <c r="EF33" s="135">
        <f t="shared" si="55"/>
        <v>0</v>
      </c>
      <c r="EG33" s="135">
        <f t="shared" si="55"/>
        <v>13</v>
      </c>
      <c r="EH33" s="136">
        <f t="shared" si="55"/>
        <v>63</v>
      </c>
      <c r="EI33" s="134">
        <f t="shared" ref="EI33:EO33" si="56">SUM(EI30:EI32)</f>
        <v>101</v>
      </c>
      <c r="EJ33" s="135">
        <f t="shared" si="56"/>
        <v>1</v>
      </c>
      <c r="EK33" s="135">
        <f t="shared" si="56"/>
        <v>3</v>
      </c>
      <c r="EL33" s="135">
        <f t="shared" si="56"/>
        <v>1</v>
      </c>
      <c r="EM33" s="135">
        <f t="shared" si="56"/>
        <v>0</v>
      </c>
      <c r="EN33" s="135">
        <f t="shared" si="56"/>
        <v>14</v>
      </c>
      <c r="EO33" s="136">
        <f t="shared" si="56"/>
        <v>76</v>
      </c>
      <c r="EP33" s="134">
        <f t="shared" ref="EP33:EV33" si="57">SUM(EP30:EP32)</f>
        <v>101</v>
      </c>
      <c r="EQ33" s="135">
        <f t="shared" si="57"/>
        <v>1</v>
      </c>
      <c r="ER33" s="135">
        <f t="shared" si="57"/>
        <v>3</v>
      </c>
      <c r="ES33" s="135">
        <f t="shared" si="57"/>
        <v>1</v>
      </c>
      <c r="ET33" s="177">
        <f t="shared" si="57"/>
        <v>11</v>
      </c>
      <c r="EU33" s="135">
        <f t="shared" si="57"/>
        <v>14</v>
      </c>
      <c r="EV33" s="136">
        <f t="shared" si="57"/>
        <v>76</v>
      </c>
      <c r="EW33" s="105">
        <f t="shared" si="7"/>
        <v>207</v>
      </c>
    </row>
    <row r="34" spans="1:153" ht="12.75" x14ac:dyDescent="0.2">
      <c r="A34" s="80">
        <v>25</v>
      </c>
      <c r="B34" s="243" t="s">
        <v>12</v>
      </c>
      <c r="C34" s="150" t="s">
        <v>88</v>
      </c>
      <c r="D34" s="53">
        <v>100</v>
      </c>
      <c r="E34" s="54">
        <v>14</v>
      </c>
      <c r="F34" s="54">
        <v>0</v>
      </c>
      <c r="G34" s="54">
        <v>1</v>
      </c>
      <c r="H34" s="127">
        <v>1</v>
      </c>
      <c r="I34" s="54">
        <v>6</v>
      </c>
      <c r="J34" s="54">
        <v>5</v>
      </c>
      <c r="K34" s="54">
        <f>D34-E34-F34-G34-H34-I34</f>
        <v>78</v>
      </c>
      <c r="L34" s="55" t="s">
        <v>1</v>
      </c>
      <c r="M34" s="90">
        <v>0</v>
      </c>
      <c r="N34" s="91" t="s">
        <v>1</v>
      </c>
      <c r="O34" s="91">
        <v>0</v>
      </c>
      <c r="P34" s="145">
        <v>0</v>
      </c>
      <c r="Q34" s="163">
        <v>1</v>
      </c>
      <c r="R34" s="163">
        <v>0</v>
      </c>
      <c r="S34" s="84" t="s">
        <v>1</v>
      </c>
      <c r="T34" s="162">
        <v>0</v>
      </c>
      <c r="U34" s="163" t="s">
        <v>1</v>
      </c>
      <c r="V34" s="163">
        <v>0</v>
      </c>
      <c r="W34" s="163">
        <v>0</v>
      </c>
      <c r="X34" s="163">
        <v>1</v>
      </c>
      <c r="Y34" s="163">
        <v>0</v>
      </c>
      <c r="Z34" s="161" t="s">
        <v>1</v>
      </c>
      <c r="AA34" s="162">
        <v>0</v>
      </c>
      <c r="AB34" s="163" t="s">
        <v>1</v>
      </c>
      <c r="AC34" s="163">
        <v>0</v>
      </c>
      <c r="AD34" s="163">
        <v>0</v>
      </c>
      <c r="AE34" s="163">
        <v>3</v>
      </c>
      <c r="AF34" s="163">
        <v>0</v>
      </c>
      <c r="AG34" s="161" t="s">
        <v>1</v>
      </c>
      <c r="AH34" s="162">
        <v>0</v>
      </c>
      <c r="AI34" s="163" t="s">
        <v>1</v>
      </c>
      <c r="AJ34" s="163">
        <v>0</v>
      </c>
      <c r="AK34" s="163">
        <v>0</v>
      </c>
      <c r="AL34" s="163">
        <v>7</v>
      </c>
      <c r="AM34" s="163">
        <v>0</v>
      </c>
      <c r="AN34" s="161" t="s">
        <v>1</v>
      </c>
      <c r="AO34" s="162">
        <v>2</v>
      </c>
      <c r="AP34" s="163" t="s">
        <v>1</v>
      </c>
      <c r="AQ34" s="163">
        <v>0</v>
      </c>
      <c r="AR34" s="163">
        <v>0</v>
      </c>
      <c r="AS34" s="163">
        <v>10</v>
      </c>
      <c r="AT34" s="163">
        <v>0</v>
      </c>
      <c r="AU34" s="161" t="s">
        <v>1</v>
      </c>
      <c r="AV34" s="162">
        <v>2</v>
      </c>
      <c r="AW34" s="163" t="s">
        <v>1</v>
      </c>
      <c r="AX34" s="163">
        <v>0</v>
      </c>
      <c r="AY34" s="163">
        <v>0</v>
      </c>
      <c r="AZ34" s="163">
        <v>10</v>
      </c>
      <c r="BA34" s="163">
        <v>0</v>
      </c>
      <c r="BB34" s="161" t="s">
        <v>1</v>
      </c>
      <c r="BC34" s="144" t="s">
        <v>1</v>
      </c>
      <c r="BD34" s="145" t="s">
        <v>1</v>
      </c>
      <c r="BE34" s="145" t="s">
        <v>1</v>
      </c>
      <c r="BF34" s="145" t="s">
        <v>1</v>
      </c>
      <c r="BG34" s="145" t="s">
        <v>1</v>
      </c>
      <c r="BH34" s="145" t="s">
        <v>1</v>
      </c>
      <c r="BI34" s="142" t="s">
        <v>1</v>
      </c>
      <c r="BJ34" s="162">
        <v>2</v>
      </c>
      <c r="BK34" s="163" t="s">
        <v>1</v>
      </c>
      <c r="BL34" s="163">
        <v>0</v>
      </c>
      <c r="BM34" s="163">
        <v>0</v>
      </c>
      <c r="BN34" s="163">
        <v>18</v>
      </c>
      <c r="BO34" s="163">
        <v>0</v>
      </c>
      <c r="BP34" s="161" t="s">
        <v>1</v>
      </c>
      <c r="BQ34" s="162">
        <v>3</v>
      </c>
      <c r="BR34" s="163" t="s">
        <v>1</v>
      </c>
      <c r="BS34" s="163">
        <v>0</v>
      </c>
      <c r="BT34" s="163">
        <v>0</v>
      </c>
      <c r="BU34" s="163">
        <v>30</v>
      </c>
      <c r="BV34" s="163">
        <v>0</v>
      </c>
      <c r="BW34" s="161" t="s">
        <v>1</v>
      </c>
      <c r="BX34" s="162">
        <v>11</v>
      </c>
      <c r="BY34" s="163" t="s">
        <v>1</v>
      </c>
      <c r="BZ34" s="163">
        <v>0</v>
      </c>
      <c r="CA34" s="163">
        <v>0</v>
      </c>
      <c r="CB34" s="182">
        <v>44</v>
      </c>
      <c r="CC34" s="163">
        <v>0</v>
      </c>
      <c r="CD34" s="161" t="s">
        <v>1</v>
      </c>
      <c r="CE34" s="162">
        <v>18</v>
      </c>
      <c r="CF34" s="163" t="s">
        <v>1</v>
      </c>
      <c r="CG34" s="163">
        <v>0</v>
      </c>
      <c r="CH34" s="163">
        <v>0</v>
      </c>
      <c r="CI34" s="163" t="s">
        <v>1</v>
      </c>
      <c r="CJ34" s="163">
        <v>0</v>
      </c>
      <c r="CK34" s="161" t="s">
        <v>1</v>
      </c>
      <c r="CL34" s="162">
        <v>20</v>
      </c>
      <c r="CM34" s="163" t="s">
        <v>1</v>
      </c>
      <c r="CN34" s="163">
        <v>0</v>
      </c>
      <c r="CO34" s="163">
        <v>0</v>
      </c>
      <c r="CP34" s="163" t="s">
        <v>1</v>
      </c>
      <c r="CQ34" s="163">
        <v>0</v>
      </c>
      <c r="CR34" s="161" t="s">
        <v>1</v>
      </c>
      <c r="CS34" s="162">
        <v>20</v>
      </c>
      <c r="CT34" s="163" t="s">
        <v>1</v>
      </c>
      <c r="CU34" s="163">
        <v>0</v>
      </c>
      <c r="CV34" s="163">
        <v>0</v>
      </c>
      <c r="CW34" s="163" t="s">
        <v>1</v>
      </c>
      <c r="CX34" s="163">
        <v>0</v>
      </c>
      <c r="CY34" s="161" t="s">
        <v>1</v>
      </c>
      <c r="CZ34" s="144" t="s">
        <v>1</v>
      </c>
      <c r="DA34" s="145" t="s">
        <v>1</v>
      </c>
      <c r="DB34" s="145" t="s">
        <v>1</v>
      </c>
      <c r="DC34" s="145" t="s">
        <v>1</v>
      </c>
      <c r="DD34" s="145" t="s">
        <v>1</v>
      </c>
      <c r="DE34" s="145" t="s">
        <v>1</v>
      </c>
      <c r="DF34" s="142" t="s">
        <v>1</v>
      </c>
      <c r="DG34" s="162">
        <v>26</v>
      </c>
      <c r="DH34" s="163" t="s">
        <v>1</v>
      </c>
      <c r="DI34" s="163">
        <v>0</v>
      </c>
      <c r="DJ34" s="163">
        <v>0</v>
      </c>
      <c r="DK34" s="163" t="s">
        <v>1</v>
      </c>
      <c r="DL34" s="163">
        <v>0</v>
      </c>
      <c r="DM34" s="161" t="s">
        <v>1</v>
      </c>
      <c r="DN34" s="162">
        <v>32</v>
      </c>
      <c r="DO34" s="163" t="s">
        <v>1</v>
      </c>
      <c r="DP34" s="163">
        <v>0</v>
      </c>
      <c r="DQ34" s="163">
        <v>0</v>
      </c>
      <c r="DR34" s="163" t="s">
        <v>1</v>
      </c>
      <c r="DS34" s="163">
        <v>0</v>
      </c>
      <c r="DT34" s="161" t="s">
        <v>1</v>
      </c>
      <c r="DU34" s="162">
        <v>39</v>
      </c>
      <c r="DV34" s="163" t="s">
        <v>1</v>
      </c>
      <c r="DW34" s="163">
        <v>0</v>
      </c>
      <c r="DX34" s="163">
        <v>0</v>
      </c>
      <c r="DY34" s="163" t="s">
        <v>1</v>
      </c>
      <c r="DZ34" s="163">
        <v>0</v>
      </c>
      <c r="EA34" s="161" t="s">
        <v>1</v>
      </c>
      <c r="EB34" s="162">
        <v>45</v>
      </c>
      <c r="EC34" s="163" t="s">
        <v>1</v>
      </c>
      <c r="ED34" s="163">
        <v>1</v>
      </c>
      <c r="EE34" s="163">
        <v>0</v>
      </c>
      <c r="EF34" s="163" t="s">
        <v>1</v>
      </c>
      <c r="EG34" s="163">
        <v>1</v>
      </c>
      <c r="EH34" s="161" t="s">
        <v>1</v>
      </c>
      <c r="EI34" s="162">
        <v>57</v>
      </c>
      <c r="EJ34" s="163" t="s">
        <v>1</v>
      </c>
      <c r="EK34" s="163">
        <v>2</v>
      </c>
      <c r="EL34" s="163">
        <v>0</v>
      </c>
      <c r="EM34" s="163" t="s">
        <v>1</v>
      </c>
      <c r="EN34" s="163">
        <v>3</v>
      </c>
      <c r="EO34" s="161" t="s">
        <v>1</v>
      </c>
      <c r="EP34" s="162">
        <f t="shared" ref="EP34:ES36" si="58">EI34</f>
        <v>57</v>
      </c>
      <c r="EQ34" s="163" t="str">
        <f t="shared" si="58"/>
        <v>-</v>
      </c>
      <c r="ER34" s="163">
        <f t="shared" si="58"/>
        <v>2</v>
      </c>
      <c r="ES34" s="163">
        <f t="shared" si="58"/>
        <v>0</v>
      </c>
      <c r="ET34" s="168">
        <f>CB34</f>
        <v>44</v>
      </c>
      <c r="EU34" s="163">
        <f t="shared" ref="EU34:EV36" si="59">EN34</f>
        <v>3</v>
      </c>
      <c r="EV34" s="161" t="str">
        <f t="shared" si="59"/>
        <v>-</v>
      </c>
      <c r="EW34" s="103">
        <f t="shared" si="7"/>
        <v>106</v>
      </c>
    </row>
    <row r="35" spans="1:153" ht="25.5" x14ac:dyDescent="0.2">
      <c r="A35" s="86" t="s">
        <v>36</v>
      </c>
      <c r="B35" s="244"/>
      <c r="C35" s="108" t="s">
        <v>89</v>
      </c>
      <c r="D35" s="87">
        <v>120</v>
      </c>
      <c r="E35" s="88">
        <v>13</v>
      </c>
      <c r="F35" s="88">
        <v>1</v>
      </c>
      <c r="G35" s="88">
        <v>0</v>
      </c>
      <c r="H35" s="143">
        <v>2</v>
      </c>
      <c r="I35" s="88">
        <v>6</v>
      </c>
      <c r="J35" s="88">
        <v>4</v>
      </c>
      <c r="K35" s="88">
        <f>D35-E35-F35-G35-H35-I35</f>
        <v>98</v>
      </c>
      <c r="L35" s="89">
        <v>100</v>
      </c>
      <c r="M35" s="65">
        <v>0</v>
      </c>
      <c r="N35" s="66">
        <v>0</v>
      </c>
      <c r="O35" s="66" t="s">
        <v>1</v>
      </c>
      <c r="P35" s="132">
        <v>0</v>
      </c>
      <c r="Q35" s="159">
        <v>0</v>
      </c>
      <c r="R35" s="159">
        <v>0</v>
      </c>
      <c r="S35" s="67">
        <v>0</v>
      </c>
      <c r="T35" s="158">
        <v>0</v>
      </c>
      <c r="U35" s="159">
        <v>0</v>
      </c>
      <c r="V35" s="159" t="s">
        <v>1</v>
      </c>
      <c r="W35" s="159">
        <v>0</v>
      </c>
      <c r="X35" s="159">
        <v>0</v>
      </c>
      <c r="Y35" s="159">
        <v>0</v>
      </c>
      <c r="Z35" s="160">
        <v>0</v>
      </c>
      <c r="AA35" s="158">
        <v>0</v>
      </c>
      <c r="AB35" s="159">
        <v>0</v>
      </c>
      <c r="AC35" s="159" t="s">
        <v>1</v>
      </c>
      <c r="AD35" s="159">
        <v>0</v>
      </c>
      <c r="AE35" s="159">
        <v>1</v>
      </c>
      <c r="AF35" s="159">
        <v>0</v>
      </c>
      <c r="AG35" s="160">
        <v>0</v>
      </c>
      <c r="AH35" s="158">
        <v>0</v>
      </c>
      <c r="AI35" s="159">
        <v>0</v>
      </c>
      <c r="AJ35" s="159" t="s">
        <v>1</v>
      </c>
      <c r="AK35" s="159">
        <v>0</v>
      </c>
      <c r="AL35" s="159">
        <v>2</v>
      </c>
      <c r="AM35" s="159">
        <v>0</v>
      </c>
      <c r="AN35" s="160">
        <v>0</v>
      </c>
      <c r="AO35" s="158">
        <v>2</v>
      </c>
      <c r="AP35" s="159">
        <v>0</v>
      </c>
      <c r="AQ35" s="159" t="s">
        <v>1</v>
      </c>
      <c r="AR35" s="159">
        <v>0</v>
      </c>
      <c r="AS35" s="159">
        <v>4</v>
      </c>
      <c r="AT35" s="159">
        <v>0</v>
      </c>
      <c r="AU35" s="160">
        <v>3</v>
      </c>
      <c r="AV35" s="158">
        <v>5</v>
      </c>
      <c r="AW35" s="159">
        <v>0</v>
      </c>
      <c r="AX35" s="159" t="s">
        <v>1</v>
      </c>
      <c r="AY35" s="159">
        <v>0</v>
      </c>
      <c r="AZ35" s="159">
        <v>4</v>
      </c>
      <c r="BA35" s="159">
        <v>0</v>
      </c>
      <c r="BB35" s="160">
        <v>6</v>
      </c>
      <c r="BC35" s="131" t="s">
        <v>1</v>
      </c>
      <c r="BD35" s="132" t="s">
        <v>1</v>
      </c>
      <c r="BE35" s="132" t="s">
        <v>1</v>
      </c>
      <c r="BF35" s="132" t="s">
        <v>1</v>
      </c>
      <c r="BG35" s="132" t="s">
        <v>1</v>
      </c>
      <c r="BH35" s="132" t="s">
        <v>1</v>
      </c>
      <c r="BI35" s="133" t="s">
        <v>1</v>
      </c>
      <c r="BJ35" s="158">
        <v>6</v>
      </c>
      <c r="BK35" s="159">
        <v>0</v>
      </c>
      <c r="BL35" s="159" t="s">
        <v>1</v>
      </c>
      <c r="BM35" s="159">
        <v>0</v>
      </c>
      <c r="BN35" s="159">
        <v>9</v>
      </c>
      <c r="BO35" s="159">
        <v>1</v>
      </c>
      <c r="BP35" s="160">
        <v>6</v>
      </c>
      <c r="BQ35" s="158">
        <v>8</v>
      </c>
      <c r="BR35" s="159">
        <v>1</v>
      </c>
      <c r="BS35" s="159" t="s">
        <v>1</v>
      </c>
      <c r="BT35" s="159">
        <v>0</v>
      </c>
      <c r="BU35" s="159">
        <v>11</v>
      </c>
      <c r="BV35" s="159">
        <v>1</v>
      </c>
      <c r="BW35" s="160">
        <v>7</v>
      </c>
      <c r="BX35" s="158">
        <v>10</v>
      </c>
      <c r="BY35" s="159">
        <v>1</v>
      </c>
      <c r="BZ35" s="159" t="s">
        <v>1</v>
      </c>
      <c r="CA35" s="159">
        <v>0</v>
      </c>
      <c r="CB35" s="185">
        <v>14</v>
      </c>
      <c r="CC35" s="159">
        <v>1</v>
      </c>
      <c r="CD35" s="160">
        <v>12</v>
      </c>
      <c r="CE35" s="158">
        <v>18</v>
      </c>
      <c r="CF35" s="159">
        <v>1</v>
      </c>
      <c r="CG35" s="159" t="s">
        <v>1</v>
      </c>
      <c r="CH35" s="159">
        <v>0</v>
      </c>
      <c r="CI35" s="159" t="s">
        <v>1</v>
      </c>
      <c r="CJ35" s="159">
        <v>2</v>
      </c>
      <c r="CK35" s="160">
        <v>14</v>
      </c>
      <c r="CL35" s="158">
        <v>21</v>
      </c>
      <c r="CM35" s="159">
        <v>2</v>
      </c>
      <c r="CN35" s="159" t="s">
        <v>1</v>
      </c>
      <c r="CO35" s="159">
        <v>0</v>
      </c>
      <c r="CP35" s="159" t="s">
        <v>1</v>
      </c>
      <c r="CQ35" s="159">
        <v>2</v>
      </c>
      <c r="CR35" s="160">
        <v>15</v>
      </c>
      <c r="CS35" s="158">
        <v>21</v>
      </c>
      <c r="CT35" s="159">
        <v>2</v>
      </c>
      <c r="CU35" s="159" t="s">
        <v>1</v>
      </c>
      <c r="CV35" s="159">
        <v>0</v>
      </c>
      <c r="CW35" s="159" t="s">
        <v>1</v>
      </c>
      <c r="CX35" s="159">
        <v>2</v>
      </c>
      <c r="CY35" s="160">
        <v>15</v>
      </c>
      <c r="CZ35" s="131" t="s">
        <v>1</v>
      </c>
      <c r="DA35" s="132" t="s">
        <v>1</v>
      </c>
      <c r="DB35" s="132" t="s">
        <v>1</v>
      </c>
      <c r="DC35" s="132" t="s">
        <v>1</v>
      </c>
      <c r="DD35" s="132" t="s">
        <v>1</v>
      </c>
      <c r="DE35" s="132" t="s">
        <v>1</v>
      </c>
      <c r="DF35" s="133" t="s">
        <v>1</v>
      </c>
      <c r="DG35" s="158">
        <v>28</v>
      </c>
      <c r="DH35" s="159">
        <v>3</v>
      </c>
      <c r="DI35" s="159" t="s">
        <v>1</v>
      </c>
      <c r="DJ35" s="159">
        <v>1</v>
      </c>
      <c r="DK35" s="159" t="s">
        <v>1</v>
      </c>
      <c r="DL35" s="159">
        <v>2</v>
      </c>
      <c r="DM35" s="160">
        <v>20</v>
      </c>
      <c r="DN35" s="158">
        <v>32</v>
      </c>
      <c r="DO35" s="159">
        <v>3</v>
      </c>
      <c r="DP35" s="159" t="s">
        <v>1</v>
      </c>
      <c r="DQ35" s="159">
        <v>1</v>
      </c>
      <c r="DR35" s="159" t="s">
        <v>1</v>
      </c>
      <c r="DS35" s="159">
        <v>3</v>
      </c>
      <c r="DT35" s="160">
        <v>26</v>
      </c>
      <c r="DU35" s="158">
        <v>38</v>
      </c>
      <c r="DV35" s="159">
        <v>3</v>
      </c>
      <c r="DW35" s="159" t="s">
        <v>1</v>
      </c>
      <c r="DX35" s="159">
        <v>1</v>
      </c>
      <c r="DY35" s="159" t="s">
        <v>1</v>
      </c>
      <c r="DZ35" s="159">
        <v>2</v>
      </c>
      <c r="EA35" s="160">
        <v>35</v>
      </c>
      <c r="EB35" s="158">
        <v>41</v>
      </c>
      <c r="EC35" s="159">
        <v>3</v>
      </c>
      <c r="ED35" s="159" t="s">
        <v>1</v>
      </c>
      <c r="EE35" s="159">
        <v>1</v>
      </c>
      <c r="EF35" s="159" t="s">
        <v>1</v>
      </c>
      <c r="EG35" s="159">
        <v>4</v>
      </c>
      <c r="EH35" s="160">
        <v>39</v>
      </c>
      <c r="EI35" s="158">
        <v>47</v>
      </c>
      <c r="EJ35" s="159">
        <v>3</v>
      </c>
      <c r="EK35" s="159" t="s">
        <v>1</v>
      </c>
      <c r="EL35" s="159">
        <v>1</v>
      </c>
      <c r="EM35" s="159" t="s">
        <v>1</v>
      </c>
      <c r="EN35" s="159">
        <v>5</v>
      </c>
      <c r="EO35" s="160">
        <v>49</v>
      </c>
      <c r="EP35" s="158">
        <f t="shared" si="58"/>
        <v>47</v>
      </c>
      <c r="EQ35" s="159">
        <f t="shared" si="58"/>
        <v>3</v>
      </c>
      <c r="ER35" s="159" t="str">
        <f t="shared" si="58"/>
        <v>-</v>
      </c>
      <c r="ES35" s="159">
        <f t="shared" si="58"/>
        <v>1</v>
      </c>
      <c r="ET35" s="169">
        <f>CB35</f>
        <v>14</v>
      </c>
      <c r="EU35" s="159">
        <f t="shared" si="59"/>
        <v>5</v>
      </c>
      <c r="EV35" s="160">
        <f t="shared" si="59"/>
        <v>49</v>
      </c>
      <c r="EW35" s="104">
        <f t="shared" si="7"/>
        <v>119</v>
      </c>
    </row>
    <row r="36" spans="1:153" ht="12.75" x14ac:dyDescent="0.2">
      <c r="A36" s="86" t="s">
        <v>37</v>
      </c>
      <c r="B36" s="245"/>
      <c r="C36" s="151" t="s">
        <v>90</v>
      </c>
      <c r="D36" s="87">
        <v>100</v>
      </c>
      <c r="E36" s="88">
        <v>13</v>
      </c>
      <c r="F36" s="88">
        <v>0</v>
      </c>
      <c r="G36" s="88">
        <v>1</v>
      </c>
      <c r="H36" s="143">
        <v>1</v>
      </c>
      <c r="I36" s="88">
        <v>6</v>
      </c>
      <c r="J36" s="88">
        <v>4</v>
      </c>
      <c r="K36" s="88">
        <f>D36-E36-F36-G36-H36-I36</f>
        <v>79</v>
      </c>
      <c r="L36" s="89">
        <v>75</v>
      </c>
      <c r="M36" s="65">
        <v>0</v>
      </c>
      <c r="N36" s="66" t="s">
        <v>1</v>
      </c>
      <c r="O36" s="66">
        <v>0</v>
      </c>
      <c r="P36" s="132">
        <v>0</v>
      </c>
      <c r="Q36" s="159">
        <v>1</v>
      </c>
      <c r="R36" s="159">
        <v>0</v>
      </c>
      <c r="S36" s="67">
        <v>0</v>
      </c>
      <c r="T36" s="158">
        <v>0</v>
      </c>
      <c r="U36" s="159" t="s">
        <v>1</v>
      </c>
      <c r="V36" s="159">
        <v>0</v>
      </c>
      <c r="W36" s="159">
        <v>0</v>
      </c>
      <c r="X36" s="159">
        <v>1</v>
      </c>
      <c r="Y36" s="159">
        <v>0</v>
      </c>
      <c r="Z36" s="160">
        <v>0</v>
      </c>
      <c r="AA36" s="158">
        <v>0</v>
      </c>
      <c r="AB36" s="159" t="s">
        <v>1</v>
      </c>
      <c r="AC36" s="159">
        <v>0</v>
      </c>
      <c r="AD36" s="159">
        <v>0</v>
      </c>
      <c r="AE36" s="159">
        <v>3</v>
      </c>
      <c r="AF36" s="159">
        <v>0</v>
      </c>
      <c r="AG36" s="160">
        <v>0</v>
      </c>
      <c r="AH36" s="158">
        <v>0</v>
      </c>
      <c r="AI36" s="159" t="s">
        <v>1</v>
      </c>
      <c r="AJ36" s="159">
        <v>0</v>
      </c>
      <c r="AK36" s="159">
        <v>0</v>
      </c>
      <c r="AL36" s="159">
        <v>4</v>
      </c>
      <c r="AM36" s="159">
        <v>0</v>
      </c>
      <c r="AN36" s="160">
        <v>0</v>
      </c>
      <c r="AO36" s="158">
        <v>1</v>
      </c>
      <c r="AP36" s="159" t="s">
        <v>1</v>
      </c>
      <c r="AQ36" s="159">
        <v>0</v>
      </c>
      <c r="AR36" s="159">
        <v>0</v>
      </c>
      <c r="AS36" s="159">
        <v>5</v>
      </c>
      <c r="AT36" s="159">
        <v>0</v>
      </c>
      <c r="AU36" s="160">
        <v>1</v>
      </c>
      <c r="AV36" s="158">
        <v>1</v>
      </c>
      <c r="AW36" s="159" t="s">
        <v>1</v>
      </c>
      <c r="AX36" s="159">
        <v>0</v>
      </c>
      <c r="AY36" s="159">
        <v>0</v>
      </c>
      <c r="AZ36" s="159">
        <v>5</v>
      </c>
      <c r="BA36" s="159">
        <v>0</v>
      </c>
      <c r="BB36" s="160">
        <v>1</v>
      </c>
      <c r="BC36" s="131" t="s">
        <v>1</v>
      </c>
      <c r="BD36" s="132" t="s">
        <v>1</v>
      </c>
      <c r="BE36" s="132" t="s">
        <v>1</v>
      </c>
      <c r="BF36" s="132" t="s">
        <v>1</v>
      </c>
      <c r="BG36" s="132" t="s">
        <v>1</v>
      </c>
      <c r="BH36" s="132" t="s">
        <v>1</v>
      </c>
      <c r="BI36" s="133" t="s">
        <v>1</v>
      </c>
      <c r="BJ36" s="158">
        <v>1</v>
      </c>
      <c r="BK36" s="159" t="s">
        <v>1</v>
      </c>
      <c r="BL36" s="159">
        <v>0</v>
      </c>
      <c r="BM36" s="159">
        <v>0</v>
      </c>
      <c r="BN36" s="159">
        <v>9</v>
      </c>
      <c r="BO36" s="159">
        <v>1</v>
      </c>
      <c r="BP36" s="160">
        <v>3</v>
      </c>
      <c r="BQ36" s="158">
        <v>4</v>
      </c>
      <c r="BR36" s="159" t="s">
        <v>1</v>
      </c>
      <c r="BS36" s="159">
        <v>0</v>
      </c>
      <c r="BT36" s="159">
        <v>0</v>
      </c>
      <c r="BU36" s="159">
        <v>13</v>
      </c>
      <c r="BV36" s="159">
        <v>1</v>
      </c>
      <c r="BW36" s="160">
        <v>4</v>
      </c>
      <c r="BX36" s="158">
        <v>7</v>
      </c>
      <c r="BY36" s="159" t="s">
        <v>1</v>
      </c>
      <c r="BZ36" s="159">
        <v>0</v>
      </c>
      <c r="CA36" s="159">
        <v>0</v>
      </c>
      <c r="CB36" s="185">
        <v>24</v>
      </c>
      <c r="CC36" s="159">
        <v>1</v>
      </c>
      <c r="CD36" s="160">
        <v>7</v>
      </c>
      <c r="CE36" s="158">
        <v>8</v>
      </c>
      <c r="CF36" s="159" t="s">
        <v>1</v>
      </c>
      <c r="CG36" s="159">
        <v>0</v>
      </c>
      <c r="CH36" s="159">
        <v>0</v>
      </c>
      <c r="CI36" s="159" t="s">
        <v>1</v>
      </c>
      <c r="CJ36" s="159">
        <v>1</v>
      </c>
      <c r="CK36" s="160">
        <v>13</v>
      </c>
      <c r="CL36" s="158">
        <v>11</v>
      </c>
      <c r="CM36" s="159" t="s">
        <v>1</v>
      </c>
      <c r="CN36" s="159">
        <v>0</v>
      </c>
      <c r="CO36" s="159">
        <v>1</v>
      </c>
      <c r="CP36" s="159" t="s">
        <v>1</v>
      </c>
      <c r="CQ36" s="159">
        <v>1</v>
      </c>
      <c r="CR36" s="160">
        <v>17</v>
      </c>
      <c r="CS36" s="158">
        <v>11</v>
      </c>
      <c r="CT36" s="159" t="s">
        <v>1</v>
      </c>
      <c r="CU36" s="159">
        <v>0</v>
      </c>
      <c r="CV36" s="159">
        <v>1</v>
      </c>
      <c r="CW36" s="159" t="s">
        <v>1</v>
      </c>
      <c r="CX36" s="159">
        <v>1</v>
      </c>
      <c r="CY36" s="160">
        <v>17</v>
      </c>
      <c r="CZ36" s="131" t="s">
        <v>1</v>
      </c>
      <c r="DA36" s="132" t="s">
        <v>1</v>
      </c>
      <c r="DB36" s="132" t="s">
        <v>1</v>
      </c>
      <c r="DC36" s="132" t="s">
        <v>1</v>
      </c>
      <c r="DD36" s="132" t="s">
        <v>1</v>
      </c>
      <c r="DE36" s="132" t="s">
        <v>1</v>
      </c>
      <c r="DF36" s="133" t="s">
        <v>1</v>
      </c>
      <c r="DG36" s="158">
        <v>19</v>
      </c>
      <c r="DH36" s="159" t="s">
        <v>1</v>
      </c>
      <c r="DI36" s="159">
        <v>0</v>
      </c>
      <c r="DJ36" s="159">
        <v>1</v>
      </c>
      <c r="DK36" s="159" t="s">
        <v>1</v>
      </c>
      <c r="DL36" s="159">
        <v>1</v>
      </c>
      <c r="DM36" s="160">
        <v>21</v>
      </c>
      <c r="DN36" s="158">
        <v>25</v>
      </c>
      <c r="DO36" s="159" t="s">
        <v>1</v>
      </c>
      <c r="DP36" s="159">
        <v>0</v>
      </c>
      <c r="DQ36" s="159">
        <v>1</v>
      </c>
      <c r="DR36" s="159" t="s">
        <v>1</v>
      </c>
      <c r="DS36" s="159">
        <v>1</v>
      </c>
      <c r="DT36" s="160">
        <v>23</v>
      </c>
      <c r="DU36" s="158">
        <v>28</v>
      </c>
      <c r="DV36" s="159" t="s">
        <v>1</v>
      </c>
      <c r="DW36" s="159">
        <v>0</v>
      </c>
      <c r="DX36" s="159">
        <v>1</v>
      </c>
      <c r="DY36" s="159" t="s">
        <v>1</v>
      </c>
      <c r="DZ36" s="159">
        <v>1</v>
      </c>
      <c r="EA36" s="160">
        <v>25</v>
      </c>
      <c r="EB36" s="158">
        <v>35</v>
      </c>
      <c r="EC36" s="159" t="s">
        <v>1</v>
      </c>
      <c r="ED36" s="159">
        <v>0</v>
      </c>
      <c r="EE36" s="159">
        <v>1</v>
      </c>
      <c r="EF36" s="159" t="s">
        <v>1</v>
      </c>
      <c r="EG36" s="159">
        <v>1</v>
      </c>
      <c r="EH36" s="160">
        <v>30</v>
      </c>
      <c r="EI36" s="158">
        <v>49</v>
      </c>
      <c r="EJ36" s="159" t="s">
        <v>1</v>
      </c>
      <c r="EK36" s="159">
        <v>1</v>
      </c>
      <c r="EL36" s="159">
        <v>1</v>
      </c>
      <c r="EM36" s="159" t="s">
        <v>1</v>
      </c>
      <c r="EN36" s="159">
        <v>1</v>
      </c>
      <c r="EO36" s="160">
        <v>43</v>
      </c>
      <c r="EP36" s="158">
        <f t="shared" si="58"/>
        <v>49</v>
      </c>
      <c r="EQ36" s="159" t="str">
        <f t="shared" si="58"/>
        <v>-</v>
      </c>
      <c r="ER36" s="159">
        <f t="shared" si="58"/>
        <v>1</v>
      </c>
      <c r="ES36" s="159">
        <f t="shared" si="58"/>
        <v>1</v>
      </c>
      <c r="ET36" s="169">
        <f>CB36</f>
        <v>24</v>
      </c>
      <c r="EU36" s="159">
        <f t="shared" si="59"/>
        <v>1</v>
      </c>
      <c r="EV36" s="160">
        <f t="shared" si="59"/>
        <v>43</v>
      </c>
      <c r="EW36" s="104">
        <f t="shared" si="7"/>
        <v>119</v>
      </c>
    </row>
    <row r="37" spans="1:153" ht="12.75" x14ac:dyDescent="0.2">
      <c r="A37" s="56"/>
      <c r="B37" s="57"/>
      <c r="C37" s="58" t="s">
        <v>6</v>
      </c>
      <c r="D37" s="59">
        <f t="shared" ref="D37:L37" si="60">SUM(D34:D36)</f>
        <v>320</v>
      </c>
      <c r="E37" s="59">
        <f t="shared" si="60"/>
        <v>40</v>
      </c>
      <c r="F37" s="59">
        <f t="shared" si="60"/>
        <v>1</v>
      </c>
      <c r="G37" s="59">
        <f t="shared" si="60"/>
        <v>2</v>
      </c>
      <c r="H37" s="128">
        <f t="shared" ref="H37" si="61">SUM(H34:H36)</f>
        <v>4</v>
      </c>
      <c r="I37" s="59">
        <f t="shared" si="60"/>
        <v>18</v>
      </c>
      <c r="J37" s="59">
        <f t="shared" si="60"/>
        <v>13</v>
      </c>
      <c r="K37" s="59">
        <f t="shared" si="60"/>
        <v>255</v>
      </c>
      <c r="L37" s="42">
        <f t="shared" si="60"/>
        <v>175</v>
      </c>
      <c r="M37" s="68">
        <f t="shared" ref="M37" si="62">SUM(M34:M36)</f>
        <v>0</v>
      </c>
      <c r="N37" s="69">
        <f t="shared" ref="N37" si="63">SUM(N34:N36)</f>
        <v>0</v>
      </c>
      <c r="O37" s="69">
        <f t="shared" ref="O37" si="64">SUM(O34:O36)</f>
        <v>0</v>
      </c>
      <c r="P37" s="135">
        <f t="shared" ref="P37" si="65">SUM(P34:P36)</f>
        <v>0</v>
      </c>
      <c r="Q37" s="69">
        <f t="shared" ref="Q37" si="66">SUM(Q34:Q36)</f>
        <v>2</v>
      </c>
      <c r="R37" s="69">
        <f t="shared" ref="R37" si="67">SUM(R34:R36)</f>
        <v>0</v>
      </c>
      <c r="S37" s="70">
        <f t="shared" ref="S37:BA37" si="68">SUM(S34:S36)</f>
        <v>0</v>
      </c>
      <c r="T37" s="134">
        <f t="shared" si="68"/>
        <v>0</v>
      </c>
      <c r="U37" s="135">
        <f t="shared" si="68"/>
        <v>0</v>
      </c>
      <c r="V37" s="135">
        <f t="shared" si="68"/>
        <v>0</v>
      </c>
      <c r="W37" s="135">
        <f t="shared" si="68"/>
        <v>0</v>
      </c>
      <c r="X37" s="135">
        <f t="shared" si="68"/>
        <v>2</v>
      </c>
      <c r="Y37" s="135">
        <f t="shared" si="68"/>
        <v>0</v>
      </c>
      <c r="Z37" s="136">
        <f t="shared" ref="Z37" si="69">SUM(Z34:Z36)</f>
        <v>0</v>
      </c>
      <c r="AA37" s="134">
        <f t="shared" si="68"/>
        <v>0</v>
      </c>
      <c r="AB37" s="135">
        <f t="shared" si="68"/>
        <v>0</v>
      </c>
      <c r="AC37" s="135">
        <f t="shared" si="68"/>
        <v>0</v>
      </c>
      <c r="AD37" s="135">
        <f t="shared" si="68"/>
        <v>0</v>
      </c>
      <c r="AE37" s="135">
        <f t="shared" ref="AE37" si="70">SUM(AE34:AE36)</f>
        <v>7</v>
      </c>
      <c r="AF37" s="135">
        <f t="shared" si="68"/>
        <v>0</v>
      </c>
      <c r="AG37" s="136">
        <f t="shared" ref="AG37" si="71">SUM(AG34:AG36)</f>
        <v>0</v>
      </c>
      <c r="AH37" s="134">
        <f t="shared" si="68"/>
        <v>0</v>
      </c>
      <c r="AI37" s="135">
        <f t="shared" si="68"/>
        <v>0</v>
      </c>
      <c r="AJ37" s="135">
        <f t="shared" si="68"/>
        <v>0</v>
      </c>
      <c r="AK37" s="135">
        <f t="shared" si="68"/>
        <v>0</v>
      </c>
      <c r="AL37" s="135">
        <f t="shared" si="68"/>
        <v>13</v>
      </c>
      <c r="AM37" s="135">
        <f t="shared" si="68"/>
        <v>0</v>
      </c>
      <c r="AN37" s="136">
        <f t="shared" ref="AN37" si="72">SUM(AN34:AN36)</f>
        <v>0</v>
      </c>
      <c r="AO37" s="134">
        <f t="shared" si="68"/>
        <v>5</v>
      </c>
      <c r="AP37" s="135">
        <f t="shared" si="68"/>
        <v>0</v>
      </c>
      <c r="AQ37" s="135">
        <f t="shared" si="68"/>
        <v>0</v>
      </c>
      <c r="AR37" s="135">
        <f t="shared" si="68"/>
        <v>0</v>
      </c>
      <c r="AS37" s="135">
        <f t="shared" ref="AS37" si="73">SUM(AS34:AS36)</f>
        <v>19</v>
      </c>
      <c r="AT37" s="135">
        <f t="shared" si="68"/>
        <v>0</v>
      </c>
      <c r="AU37" s="136">
        <f t="shared" ref="AU37" si="74">SUM(AU34:AU36)</f>
        <v>4</v>
      </c>
      <c r="AV37" s="134">
        <f t="shared" si="68"/>
        <v>8</v>
      </c>
      <c r="AW37" s="135">
        <f t="shared" si="68"/>
        <v>0</v>
      </c>
      <c r="AX37" s="135">
        <f t="shared" si="68"/>
        <v>0</v>
      </c>
      <c r="AY37" s="135">
        <f t="shared" si="68"/>
        <v>0</v>
      </c>
      <c r="AZ37" s="135">
        <f t="shared" si="68"/>
        <v>19</v>
      </c>
      <c r="BA37" s="135">
        <f t="shared" si="68"/>
        <v>0</v>
      </c>
      <c r="BB37" s="136">
        <f t="shared" ref="BB37" si="75">SUM(BB34:BB36)</f>
        <v>7</v>
      </c>
      <c r="BC37" s="134">
        <f t="shared" ref="BC37:CK37" si="76">SUM(BC34:BC36)</f>
        <v>0</v>
      </c>
      <c r="BD37" s="135">
        <f t="shared" si="76"/>
        <v>0</v>
      </c>
      <c r="BE37" s="135">
        <f t="shared" ref="BE37:BH37" si="77">SUM(BE34:BE36)</f>
        <v>0</v>
      </c>
      <c r="BF37" s="135">
        <f t="shared" si="77"/>
        <v>0</v>
      </c>
      <c r="BG37" s="135">
        <f t="shared" si="77"/>
        <v>0</v>
      </c>
      <c r="BH37" s="135">
        <f t="shared" si="77"/>
        <v>0</v>
      </c>
      <c r="BI37" s="136">
        <f t="shared" si="76"/>
        <v>0</v>
      </c>
      <c r="BJ37" s="134">
        <f t="shared" si="76"/>
        <v>9</v>
      </c>
      <c r="BK37" s="135">
        <f t="shared" si="76"/>
        <v>0</v>
      </c>
      <c r="BL37" s="135">
        <f t="shared" si="76"/>
        <v>0</v>
      </c>
      <c r="BM37" s="135">
        <f t="shared" si="76"/>
        <v>0</v>
      </c>
      <c r="BN37" s="135">
        <f t="shared" si="76"/>
        <v>36</v>
      </c>
      <c r="BO37" s="135">
        <f t="shared" si="76"/>
        <v>2</v>
      </c>
      <c r="BP37" s="136">
        <f t="shared" si="76"/>
        <v>9</v>
      </c>
      <c r="BQ37" s="134">
        <f t="shared" si="76"/>
        <v>15</v>
      </c>
      <c r="BR37" s="135">
        <f t="shared" si="76"/>
        <v>1</v>
      </c>
      <c r="BS37" s="135">
        <f t="shared" si="76"/>
        <v>0</v>
      </c>
      <c r="BT37" s="135">
        <f t="shared" si="76"/>
        <v>0</v>
      </c>
      <c r="BU37" s="135">
        <f t="shared" ref="BU37" si="78">SUM(BU34:BU36)</f>
        <v>54</v>
      </c>
      <c r="BV37" s="135">
        <f t="shared" si="76"/>
        <v>2</v>
      </c>
      <c r="BW37" s="136">
        <f t="shared" si="76"/>
        <v>11</v>
      </c>
      <c r="BX37" s="134">
        <f t="shared" si="76"/>
        <v>28</v>
      </c>
      <c r="BY37" s="135">
        <f t="shared" si="76"/>
        <v>1</v>
      </c>
      <c r="BZ37" s="135">
        <f t="shared" si="76"/>
        <v>0</v>
      </c>
      <c r="CA37" s="135">
        <f t="shared" si="76"/>
        <v>0</v>
      </c>
      <c r="CB37" s="177">
        <f t="shared" si="76"/>
        <v>82</v>
      </c>
      <c r="CC37" s="135">
        <f t="shared" si="76"/>
        <v>2</v>
      </c>
      <c r="CD37" s="136">
        <f t="shared" si="76"/>
        <v>19</v>
      </c>
      <c r="CE37" s="134">
        <f t="shared" ref="CE37:CH37" si="79">SUM(CE34:CE36)</f>
        <v>44</v>
      </c>
      <c r="CF37" s="135">
        <f t="shared" si="79"/>
        <v>1</v>
      </c>
      <c r="CG37" s="135">
        <f t="shared" si="79"/>
        <v>0</v>
      </c>
      <c r="CH37" s="135">
        <f t="shared" si="79"/>
        <v>0</v>
      </c>
      <c r="CI37" s="135">
        <f t="shared" si="76"/>
        <v>0</v>
      </c>
      <c r="CJ37" s="135">
        <f t="shared" si="76"/>
        <v>3</v>
      </c>
      <c r="CK37" s="136">
        <f t="shared" si="76"/>
        <v>27</v>
      </c>
      <c r="CL37" s="134">
        <f t="shared" ref="CL37:CO37" si="80">SUM(CL34:CL36)</f>
        <v>52</v>
      </c>
      <c r="CM37" s="135">
        <f t="shared" si="80"/>
        <v>2</v>
      </c>
      <c r="CN37" s="135">
        <f t="shared" si="80"/>
        <v>0</v>
      </c>
      <c r="CO37" s="135">
        <f t="shared" si="80"/>
        <v>1</v>
      </c>
      <c r="CP37" s="135">
        <f t="shared" ref="CP37:CV37" si="81">SUM(CP34:CP36)</f>
        <v>0</v>
      </c>
      <c r="CQ37" s="135">
        <f t="shared" si="81"/>
        <v>3</v>
      </c>
      <c r="CR37" s="136">
        <f t="shared" si="81"/>
        <v>32</v>
      </c>
      <c r="CS37" s="134">
        <f t="shared" si="81"/>
        <v>52</v>
      </c>
      <c r="CT37" s="135">
        <f t="shared" si="81"/>
        <v>2</v>
      </c>
      <c r="CU37" s="135">
        <f t="shared" si="81"/>
        <v>0</v>
      </c>
      <c r="CV37" s="135">
        <f t="shared" si="81"/>
        <v>1</v>
      </c>
      <c r="CW37" s="135">
        <f t="shared" ref="CW37:CY37" si="82">SUM(CW34:CW36)</f>
        <v>0</v>
      </c>
      <c r="CX37" s="135">
        <f t="shared" si="82"/>
        <v>3</v>
      </c>
      <c r="CY37" s="136">
        <f t="shared" si="82"/>
        <v>32</v>
      </c>
      <c r="CZ37" s="134">
        <f t="shared" ref="CZ37:EH37" si="83">SUM(CZ34:CZ36)</f>
        <v>0</v>
      </c>
      <c r="DA37" s="135">
        <f t="shared" si="83"/>
        <v>0</v>
      </c>
      <c r="DB37" s="135">
        <f t="shared" si="83"/>
        <v>0</v>
      </c>
      <c r="DC37" s="135">
        <f t="shared" si="83"/>
        <v>0</v>
      </c>
      <c r="DD37" s="135">
        <f t="shared" si="83"/>
        <v>0</v>
      </c>
      <c r="DE37" s="135">
        <f t="shared" si="83"/>
        <v>0</v>
      </c>
      <c r="DF37" s="136">
        <f t="shared" si="83"/>
        <v>0</v>
      </c>
      <c r="DG37" s="134">
        <f t="shared" si="83"/>
        <v>73</v>
      </c>
      <c r="DH37" s="135">
        <f t="shared" si="83"/>
        <v>3</v>
      </c>
      <c r="DI37" s="135">
        <f t="shared" si="83"/>
        <v>0</v>
      </c>
      <c r="DJ37" s="135">
        <f t="shared" si="83"/>
        <v>2</v>
      </c>
      <c r="DK37" s="135">
        <f t="shared" si="83"/>
        <v>0</v>
      </c>
      <c r="DL37" s="135">
        <f t="shared" si="83"/>
        <v>3</v>
      </c>
      <c r="DM37" s="136">
        <f t="shared" si="83"/>
        <v>41</v>
      </c>
      <c r="DN37" s="134">
        <f t="shared" si="83"/>
        <v>89</v>
      </c>
      <c r="DO37" s="135">
        <f t="shared" si="83"/>
        <v>3</v>
      </c>
      <c r="DP37" s="135">
        <f t="shared" si="83"/>
        <v>0</v>
      </c>
      <c r="DQ37" s="135">
        <f t="shared" si="83"/>
        <v>2</v>
      </c>
      <c r="DR37" s="135">
        <f t="shared" si="83"/>
        <v>0</v>
      </c>
      <c r="DS37" s="135">
        <f t="shared" si="83"/>
        <v>4</v>
      </c>
      <c r="DT37" s="136">
        <f t="shared" si="83"/>
        <v>49</v>
      </c>
      <c r="DU37" s="134">
        <f t="shared" si="83"/>
        <v>105</v>
      </c>
      <c r="DV37" s="135">
        <f t="shared" si="83"/>
        <v>3</v>
      </c>
      <c r="DW37" s="135">
        <f t="shared" si="83"/>
        <v>0</v>
      </c>
      <c r="DX37" s="135">
        <f t="shared" si="83"/>
        <v>2</v>
      </c>
      <c r="DY37" s="135">
        <f t="shared" si="83"/>
        <v>0</v>
      </c>
      <c r="DZ37" s="135">
        <f t="shared" si="83"/>
        <v>3</v>
      </c>
      <c r="EA37" s="136">
        <f t="shared" si="83"/>
        <v>60</v>
      </c>
      <c r="EB37" s="134">
        <f t="shared" si="83"/>
        <v>121</v>
      </c>
      <c r="EC37" s="135">
        <f t="shared" si="83"/>
        <v>3</v>
      </c>
      <c r="ED37" s="135">
        <f t="shared" si="83"/>
        <v>1</v>
      </c>
      <c r="EE37" s="135">
        <f t="shared" si="83"/>
        <v>2</v>
      </c>
      <c r="EF37" s="135">
        <f t="shared" si="83"/>
        <v>0</v>
      </c>
      <c r="EG37" s="135">
        <f t="shared" si="83"/>
        <v>6</v>
      </c>
      <c r="EH37" s="136">
        <f t="shared" si="83"/>
        <v>69</v>
      </c>
      <c r="EI37" s="134">
        <f t="shared" ref="EI37:EO37" si="84">SUM(EI34:EI36)</f>
        <v>153</v>
      </c>
      <c r="EJ37" s="135">
        <f t="shared" si="84"/>
        <v>3</v>
      </c>
      <c r="EK37" s="135">
        <f t="shared" si="84"/>
        <v>3</v>
      </c>
      <c r="EL37" s="135">
        <f t="shared" si="84"/>
        <v>2</v>
      </c>
      <c r="EM37" s="135">
        <f t="shared" si="84"/>
        <v>0</v>
      </c>
      <c r="EN37" s="135">
        <f t="shared" si="84"/>
        <v>9</v>
      </c>
      <c r="EO37" s="136">
        <f t="shared" si="84"/>
        <v>92</v>
      </c>
      <c r="EP37" s="134">
        <f t="shared" ref="EP37:EV37" si="85">SUM(EP34:EP36)</f>
        <v>153</v>
      </c>
      <c r="EQ37" s="135">
        <f t="shared" si="85"/>
        <v>3</v>
      </c>
      <c r="ER37" s="135">
        <f t="shared" si="85"/>
        <v>3</v>
      </c>
      <c r="ES37" s="135">
        <f t="shared" si="85"/>
        <v>2</v>
      </c>
      <c r="ET37" s="177">
        <f t="shared" si="85"/>
        <v>82</v>
      </c>
      <c r="EU37" s="135">
        <f t="shared" si="85"/>
        <v>9</v>
      </c>
      <c r="EV37" s="136">
        <f t="shared" si="85"/>
        <v>92</v>
      </c>
      <c r="EW37" s="105">
        <f t="shared" si="7"/>
        <v>344</v>
      </c>
    </row>
    <row r="38" spans="1:153" ht="12.75" x14ac:dyDescent="0.2">
      <c r="A38" s="81" t="s">
        <v>38</v>
      </c>
      <c r="B38" s="237" t="s">
        <v>13</v>
      </c>
      <c r="C38" s="164" t="s">
        <v>83</v>
      </c>
      <c r="D38" s="94">
        <v>90</v>
      </c>
      <c r="E38" s="95">
        <v>29</v>
      </c>
      <c r="F38" s="95">
        <v>1</v>
      </c>
      <c r="G38" s="95">
        <v>2</v>
      </c>
      <c r="H38" s="148">
        <v>1</v>
      </c>
      <c r="I38" s="95">
        <v>4</v>
      </c>
      <c r="J38" s="95">
        <v>2</v>
      </c>
      <c r="K38" s="95">
        <f>D38-E38-F38-G38-H38-I38</f>
        <v>53</v>
      </c>
      <c r="L38" s="24">
        <v>75</v>
      </c>
      <c r="M38" s="90">
        <v>0</v>
      </c>
      <c r="N38" s="91">
        <v>0</v>
      </c>
      <c r="O38" s="91">
        <v>0</v>
      </c>
      <c r="P38" s="145">
        <v>0</v>
      </c>
      <c r="Q38" s="91">
        <v>0</v>
      </c>
      <c r="R38" s="91">
        <v>0</v>
      </c>
      <c r="S38" s="73">
        <v>0</v>
      </c>
      <c r="T38" s="162">
        <v>1</v>
      </c>
      <c r="U38" s="163">
        <v>0</v>
      </c>
      <c r="V38" s="163">
        <v>0</v>
      </c>
      <c r="W38" s="163">
        <v>0</v>
      </c>
      <c r="X38" s="163">
        <v>0</v>
      </c>
      <c r="Y38" s="163">
        <v>0</v>
      </c>
      <c r="Z38" s="138">
        <v>3</v>
      </c>
      <c r="AA38" s="162">
        <v>1</v>
      </c>
      <c r="AB38" s="163">
        <v>0</v>
      </c>
      <c r="AC38" s="163">
        <v>0</v>
      </c>
      <c r="AD38" s="163">
        <v>0</v>
      </c>
      <c r="AE38" s="163">
        <v>0</v>
      </c>
      <c r="AF38" s="163">
        <v>0</v>
      </c>
      <c r="AG38" s="138">
        <v>3</v>
      </c>
      <c r="AH38" s="162">
        <v>6</v>
      </c>
      <c r="AI38" s="163">
        <v>0</v>
      </c>
      <c r="AJ38" s="163">
        <v>0</v>
      </c>
      <c r="AK38" s="163">
        <v>0</v>
      </c>
      <c r="AL38" s="163">
        <v>0</v>
      </c>
      <c r="AM38" s="163">
        <v>0</v>
      </c>
      <c r="AN38" s="138">
        <v>7</v>
      </c>
      <c r="AO38" s="162">
        <v>11</v>
      </c>
      <c r="AP38" s="163">
        <v>0</v>
      </c>
      <c r="AQ38" s="163">
        <v>0</v>
      </c>
      <c r="AR38" s="163">
        <v>0</v>
      </c>
      <c r="AS38" s="163">
        <v>0</v>
      </c>
      <c r="AT38" s="182">
        <v>0</v>
      </c>
      <c r="AU38" s="138">
        <v>11</v>
      </c>
      <c r="AV38" s="162">
        <v>12</v>
      </c>
      <c r="AW38" s="163">
        <v>0</v>
      </c>
      <c r="AX38" s="163">
        <v>0</v>
      </c>
      <c r="AY38" s="163">
        <v>0</v>
      </c>
      <c r="AZ38" s="163">
        <v>0</v>
      </c>
      <c r="BA38" s="182">
        <v>0</v>
      </c>
      <c r="BB38" s="138">
        <v>13</v>
      </c>
      <c r="BC38" s="144" t="s">
        <v>1</v>
      </c>
      <c r="BD38" s="145" t="s">
        <v>1</v>
      </c>
      <c r="BE38" s="145" t="s">
        <v>1</v>
      </c>
      <c r="BF38" s="145" t="s">
        <v>1</v>
      </c>
      <c r="BG38" s="145" t="s">
        <v>1</v>
      </c>
      <c r="BH38" s="145" t="s">
        <v>1</v>
      </c>
      <c r="BI38" s="138" t="s">
        <v>1</v>
      </c>
      <c r="BJ38" s="162">
        <v>20</v>
      </c>
      <c r="BK38" s="163">
        <v>0</v>
      </c>
      <c r="BL38" s="163">
        <v>0</v>
      </c>
      <c r="BM38" s="163">
        <v>0</v>
      </c>
      <c r="BN38" s="163">
        <v>1</v>
      </c>
      <c r="BO38" s="182">
        <v>0</v>
      </c>
      <c r="BP38" s="138">
        <v>21</v>
      </c>
      <c r="BQ38" s="162">
        <v>20</v>
      </c>
      <c r="BR38" s="163">
        <v>0</v>
      </c>
      <c r="BS38" s="163">
        <v>0</v>
      </c>
      <c r="BT38" s="163">
        <v>0</v>
      </c>
      <c r="BU38" s="163">
        <v>2</v>
      </c>
      <c r="BV38" s="163">
        <v>0</v>
      </c>
      <c r="BW38" s="138">
        <v>23</v>
      </c>
      <c r="BX38" s="162">
        <v>19</v>
      </c>
      <c r="BY38" s="163">
        <v>0</v>
      </c>
      <c r="BZ38" s="163">
        <v>0</v>
      </c>
      <c r="CA38" s="163">
        <v>0</v>
      </c>
      <c r="CB38" s="182">
        <v>2</v>
      </c>
      <c r="CC38" s="163">
        <v>0</v>
      </c>
      <c r="CD38" s="138">
        <v>24</v>
      </c>
      <c r="CE38" s="162">
        <v>38</v>
      </c>
      <c r="CF38" s="163">
        <v>0</v>
      </c>
      <c r="CG38" s="163">
        <v>0</v>
      </c>
      <c r="CH38" s="163">
        <v>1</v>
      </c>
      <c r="CI38" s="163" t="s">
        <v>1</v>
      </c>
      <c r="CJ38" s="163">
        <v>2</v>
      </c>
      <c r="CK38" s="138">
        <v>51</v>
      </c>
      <c r="CL38" s="162">
        <v>63</v>
      </c>
      <c r="CM38" s="163">
        <v>2</v>
      </c>
      <c r="CN38" s="163">
        <v>1</v>
      </c>
      <c r="CO38" s="163">
        <v>1</v>
      </c>
      <c r="CP38" s="163" t="s">
        <v>1</v>
      </c>
      <c r="CQ38" s="163">
        <v>14</v>
      </c>
      <c r="CR38" s="138">
        <v>74</v>
      </c>
      <c r="CS38" s="162" t="s">
        <v>1</v>
      </c>
      <c r="CT38" s="163" t="s">
        <v>1</v>
      </c>
      <c r="CU38" s="163" t="s">
        <v>1</v>
      </c>
      <c r="CV38" s="163" t="s">
        <v>1</v>
      </c>
      <c r="CW38" s="163" t="s">
        <v>1</v>
      </c>
      <c r="CX38" s="163" t="s">
        <v>1</v>
      </c>
      <c r="CY38" s="138" t="s">
        <v>1</v>
      </c>
      <c r="CZ38" s="144" t="s">
        <v>1</v>
      </c>
      <c r="DA38" s="145" t="s">
        <v>1</v>
      </c>
      <c r="DB38" s="145" t="s">
        <v>1</v>
      </c>
      <c r="DC38" s="145" t="s">
        <v>1</v>
      </c>
      <c r="DD38" s="145" t="s">
        <v>1</v>
      </c>
      <c r="DE38" s="145" t="s">
        <v>1</v>
      </c>
      <c r="DF38" s="138" t="s">
        <v>1</v>
      </c>
      <c r="DG38" s="162" t="s">
        <v>1</v>
      </c>
      <c r="DH38" s="163" t="s">
        <v>1</v>
      </c>
      <c r="DI38" s="163" t="s">
        <v>1</v>
      </c>
      <c r="DJ38" s="163" t="s">
        <v>1</v>
      </c>
      <c r="DK38" s="163" t="s">
        <v>1</v>
      </c>
      <c r="DL38" s="163" t="s">
        <v>1</v>
      </c>
      <c r="DM38" s="138" t="s">
        <v>1</v>
      </c>
      <c r="DN38" s="162" t="s">
        <v>1</v>
      </c>
      <c r="DO38" s="163" t="s">
        <v>1</v>
      </c>
      <c r="DP38" s="163" t="s">
        <v>1</v>
      </c>
      <c r="DQ38" s="163" t="s">
        <v>1</v>
      </c>
      <c r="DR38" s="163" t="s">
        <v>1</v>
      </c>
      <c r="DS38" s="163" t="s">
        <v>1</v>
      </c>
      <c r="DT38" s="138" t="s">
        <v>1</v>
      </c>
      <c r="DU38" s="162" t="s">
        <v>1</v>
      </c>
      <c r="DV38" s="163" t="s">
        <v>1</v>
      </c>
      <c r="DW38" s="163" t="s">
        <v>1</v>
      </c>
      <c r="DX38" s="163" t="s">
        <v>1</v>
      </c>
      <c r="DY38" s="163" t="s">
        <v>1</v>
      </c>
      <c r="DZ38" s="163" t="s">
        <v>1</v>
      </c>
      <c r="EA38" s="138" t="s">
        <v>1</v>
      </c>
      <c r="EB38" s="162" t="s">
        <v>1</v>
      </c>
      <c r="EC38" s="163" t="s">
        <v>1</v>
      </c>
      <c r="ED38" s="163" t="s">
        <v>1</v>
      </c>
      <c r="EE38" s="163" t="s">
        <v>1</v>
      </c>
      <c r="EF38" s="163" t="s">
        <v>1</v>
      </c>
      <c r="EG38" s="163" t="s">
        <v>1</v>
      </c>
      <c r="EH38" s="138" t="s">
        <v>1</v>
      </c>
      <c r="EI38" s="162" t="s">
        <v>1</v>
      </c>
      <c r="EJ38" s="163" t="s">
        <v>1</v>
      </c>
      <c r="EK38" s="163" t="s">
        <v>1</v>
      </c>
      <c r="EL38" s="163" t="s">
        <v>1</v>
      </c>
      <c r="EM38" s="163" t="s">
        <v>1</v>
      </c>
      <c r="EN38" s="163" t="s">
        <v>1</v>
      </c>
      <c r="EO38" s="138" t="s">
        <v>1</v>
      </c>
      <c r="EP38" s="171">
        <f t="shared" ref="EP38:ES41" si="86">CL38</f>
        <v>63</v>
      </c>
      <c r="EQ38" s="168">
        <f t="shared" si="86"/>
        <v>2</v>
      </c>
      <c r="ER38" s="168">
        <f t="shared" si="86"/>
        <v>1</v>
      </c>
      <c r="ES38" s="168">
        <f t="shared" si="86"/>
        <v>1</v>
      </c>
      <c r="ET38" s="168">
        <f>CB38</f>
        <v>2</v>
      </c>
      <c r="EU38" s="168">
        <f t="shared" ref="EU38:EV40" si="87">CQ38</f>
        <v>14</v>
      </c>
      <c r="EV38" s="174">
        <f t="shared" si="87"/>
        <v>74</v>
      </c>
      <c r="EW38" s="103">
        <f t="shared" si="7"/>
        <v>157</v>
      </c>
    </row>
    <row r="39" spans="1:153" ht="12.75" x14ac:dyDescent="0.2">
      <c r="A39" s="71">
        <v>32</v>
      </c>
      <c r="B39" s="238"/>
      <c r="C39" s="137" t="s">
        <v>84</v>
      </c>
      <c r="D39" s="96">
        <v>60</v>
      </c>
      <c r="E39" s="97">
        <v>9</v>
      </c>
      <c r="F39" s="97">
        <v>0</v>
      </c>
      <c r="G39" s="97">
        <v>1</v>
      </c>
      <c r="H39" s="149">
        <v>1</v>
      </c>
      <c r="I39" s="97">
        <v>3</v>
      </c>
      <c r="J39" s="97">
        <v>1</v>
      </c>
      <c r="K39" s="97">
        <f>D39-E39-F39-G39-H39-I39</f>
        <v>46</v>
      </c>
      <c r="L39" s="72" t="s">
        <v>1</v>
      </c>
      <c r="M39" s="93">
        <v>0</v>
      </c>
      <c r="N39" s="92" t="s">
        <v>1</v>
      </c>
      <c r="O39" s="92">
        <v>0</v>
      </c>
      <c r="P39" s="146">
        <v>0</v>
      </c>
      <c r="Q39" s="92">
        <v>0</v>
      </c>
      <c r="R39" s="92">
        <v>0</v>
      </c>
      <c r="S39" s="67" t="s">
        <v>1</v>
      </c>
      <c r="T39" s="147">
        <v>0</v>
      </c>
      <c r="U39" s="146" t="s">
        <v>1</v>
      </c>
      <c r="V39" s="146">
        <v>0</v>
      </c>
      <c r="W39" s="146">
        <v>0</v>
      </c>
      <c r="X39" s="146">
        <v>0</v>
      </c>
      <c r="Y39" s="146">
        <v>0</v>
      </c>
      <c r="Z39" s="160" t="s">
        <v>1</v>
      </c>
      <c r="AA39" s="147">
        <v>0</v>
      </c>
      <c r="AB39" s="146" t="s">
        <v>1</v>
      </c>
      <c r="AC39" s="146">
        <v>0</v>
      </c>
      <c r="AD39" s="146">
        <v>0</v>
      </c>
      <c r="AE39" s="146">
        <v>0</v>
      </c>
      <c r="AF39" s="146">
        <v>0</v>
      </c>
      <c r="AG39" s="160" t="s">
        <v>1</v>
      </c>
      <c r="AH39" s="147">
        <v>2</v>
      </c>
      <c r="AI39" s="146" t="s">
        <v>1</v>
      </c>
      <c r="AJ39" s="146">
        <v>0</v>
      </c>
      <c r="AK39" s="146">
        <v>0</v>
      </c>
      <c r="AL39" s="146">
        <v>0</v>
      </c>
      <c r="AM39" s="146">
        <v>0</v>
      </c>
      <c r="AN39" s="160" t="s">
        <v>1</v>
      </c>
      <c r="AO39" s="147">
        <v>2</v>
      </c>
      <c r="AP39" s="146" t="s">
        <v>1</v>
      </c>
      <c r="AQ39" s="146">
        <v>0</v>
      </c>
      <c r="AR39" s="146">
        <v>0</v>
      </c>
      <c r="AS39" s="146">
        <v>0</v>
      </c>
      <c r="AT39" s="183">
        <v>2</v>
      </c>
      <c r="AU39" s="160" t="s">
        <v>1</v>
      </c>
      <c r="AV39" s="147">
        <v>2</v>
      </c>
      <c r="AW39" s="146" t="s">
        <v>1</v>
      </c>
      <c r="AX39" s="146">
        <v>0</v>
      </c>
      <c r="AY39" s="146">
        <v>0</v>
      </c>
      <c r="AZ39" s="146">
        <v>0</v>
      </c>
      <c r="BA39" s="183">
        <v>2</v>
      </c>
      <c r="BB39" s="160" t="s">
        <v>1</v>
      </c>
      <c r="BC39" s="147" t="s">
        <v>1</v>
      </c>
      <c r="BD39" s="146" t="s">
        <v>1</v>
      </c>
      <c r="BE39" s="146" t="s">
        <v>1</v>
      </c>
      <c r="BF39" s="146" t="s">
        <v>1</v>
      </c>
      <c r="BG39" s="146" t="s">
        <v>1</v>
      </c>
      <c r="BH39" s="146" t="s">
        <v>1</v>
      </c>
      <c r="BI39" s="133" t="s">
        <v>1</v>
      </c>
      <c r="BJ39" s="147">
        <v>4</v>
      </c>
      <c r="BK39" s="146" t="s">
        <v>1</v>
      </c>
      <c r="BL39" s="146">
        <v>0</v>
      </c>
      <c r="BM39" s="146">
        <v>0</v>
      </c>
      <c r="BN39" s="146">
        <v>0</v>
      </c>
      <c r="BO39" s="183">
        <v>2</v>
      </c>
      <c r="BP39" s="160" t="s">
        <v>1</v>
      </c>
      <c r="BQ39" s="147">
        <v>4</v>
      </c>
      <c r="BR39" s="146" t="s">
        <v>1</v>
      </c>
      <c r="BS39" s="146">
        <v>0</v>
      </c>
      <c r="BT39" s="146">
        <v>0</v>
      </c>
      <c r="BU39" s="146">
        <v>0</v>
      </c>
      <c r="BV39" s="146">
        <v>2</v>
      </c>
      <c r="BW39" s="160" t="s">
        <v>1</v>
      </c>
      <c r="BX39" s="147">
        <v>4</v>
      </c>
      <c r="BY39" s="146" t="s">
        <v>1</v>
      </c>
      <c r="BZ39" s="146">
        <v>0</v>
      </c>
      <c r="CA39" s="146">
        <v>0</v>
      </c>
      <c r="CB39" s="183">
        <v>1</v>
      </c>
      <c r="CC39" s="146">
        <v>2</v>
      </c>
      <c r="CD39" s="160" t="s">
        <v>1</v>
      </c>
      <c r="CE39" s="147">
        <v>7</v>
      </c>
      <c r="CF39" s="146" t="s">
        <v>1</v>
      </c>
      <c r="CG39" s="146">
        <v>0</v>
      </c>
      <c r="CH39" s="146">
        <v>0</v>
      </c>
      <c r="CI39" s="146" t="s">
        <v>1</v>
      </c>
      <c r="CJ39" s="146">
        <v>5</v>
      </c>
      <c r="CK39" s="160" t="s">
        <v>1</v>
      </c>
      <c r="CL39" s="147">
        <v>21</v>
      </c>
      <c r="CM39" s="146" t="s">
        <v>1</v>
      </c>
      <c r="CN39" s="146">
        <v>0</v>
      </c>
      <c r="CO39" s="146">
        <v>0</v>
      </c>
      <c r="CP39" s="146" t="s">
        <v>1</v>
      </c>
      <c r="CQ39" s="146">
        <v>21</v>
      </c>
      <c r="CR39" s="160" t="s">
        <v>1</v>
      </c>
      <c r="CS39" s="147" t="s">
        <v>1</v>
      </c>
      <c r="CT39" s="146" t="s">
        <v>1</v>
      </c>
      <c r="CU39" s="146" t="s">
        <v>1</v>
      </c>
      <c r="CV39" s="146" t="s">
        <v>1</v>
      </c>
      <c r="CW39" s="146" t="s">
        <v>1</v>
      </c>
      <c r="CX39" s="146" t="s">
        <v>1</v>
      </c>
      <c r="CY39" s="160" t="s">
        <v>1</v>
      </c>
      <c r="CZ39" s="147" t="s">
        <v>1</v>
      </c>
      <c r="DA39" s="146" t="s">
        <v>1</v>
      </c>
      <c r="DB39" s="146" t="s">
        <v>1</v>
      </c>
      <c r="DC39" s="146" t="s">
        <v>1</v>
      </c>
      <c r="DD39" s="146" t="s">
        <v>1</v>
      </c>
      <c r="DE39" s="146" t="s">
        <v>1</v>
      </c>
      <c r="DF39" s="133" t="s">
        <v>1</v>
      </c>
      <c r="DG39" s="147" t="s">
        <v>1</v>
      </c>
      <c r="DH39" s="146" t="s">
        <v>1</v>
      </c>
      <c r="DI39" s="146" t="s">
        <v>1</v>
      </c>
      <c r="DJ39" s="146" t="s">
        <v>1</v>
      </c>
      <c r="DK39" s="146" t="s">
        <v>1</v>
      </c>
      <c r="DL39" s="146" t="s">
        <v>1</v>
      </c>
      <c r="DM39" s="160" t="s">
        <v>1</v>
      </c>
      <c r="DN39" s="147" t="s">
        <v>1</v>
      </c>
      <c r="DO39" s="146" t="s">
        <v>1</v>
      </c>
      <c r="DP39" s="146" t="s">
        <v>1</v>
      </c>
      <c r="DQ39" s="146" t="s">
        <v>1</v>
      </c>
      <c r="DR39" s="146" t="s">
        <v>1</v>
      </c>
      <c r="DS39" s="146" t="s">
        <v>1</v>
      </c>
      <c r="DT39" s="160" t="s">
        <v>1</v>
      </c>
      <c r="DU39" s="147" t="s">
        <v>1</v>
      </c>
      <c r="DV39" s="146" t="s">
        <v>1</v>
      </c>
      <c r="DW39" s="146" t="s">
        <v>1</v>
      </c>
      <c r="DX39" s="146" t="s">
        <v>1</v>
      </c>
      <c r="DY39" s="146" t="s">
        <v>1</v>
      </c>
      <c r="DZ39" s="146" t="s">
        <v>1</v>
      </c>
      <c r="EA39" s="160" t="s">
        <v>1</v>
      </c>
      <c r="EB39" s="147" t="s">
        <v>1</v>
      </c>
      <c r="EC39" s="146" t="s">
        <v>1</v>
      </c>
      <c r="ED39" s="146" t="s">
        <v>1</v>
      </c>
      <c r="EE39" s="146" t="s">
        <v>1</v>
      </c>
      <c r="EF39" s="146" t="s">
        <v>1</v>
      </c>
      <c r="EG39" s="146" t="s">
        <v>1</v>
      </c>
      <c r="EH39" s="160" t="s">
        <v>1</v>
      </c>
      <c r="EI39" s="147" t="s">
        <v>1</v>
      </c>
      <c r="EJ39" s="146" t="s">
        <v>1</v>
      </c>
      <c r="EK39" s="146" t="s">
        <v>1</v>
      </c>
      <c r="EL39" s="146" t="s">
        <v>1</v>
      </c>
      <c r="EM39" s="146" t="s">
        <v>1</v>
      </c>
      <c r="EN39" s="146" t="s">
        <v>1</v>
      </c>
      <c r="EO39" s="160" t="s">
        <v>1</v>
      </c>
      <c r="EP39" s="173">
        <f t="shared" si="86"/>
        <v>21</v>
      </c>
      <c r="EQ39" s="170" t="str">
        <f t="shared" si="86"/>
        <v>-</v>
      </c>
      <c r="ER39" s="170">
        <f t="shared" si="86"/>
        <v>0</v>
      </c>
      <c r="ES39" s="170">
        <f t="shared" si="86"/>
        <v>0</v>
      </c>
      <c r="ET39" s="170">
        <f>CB39</f>
        <v>1</v>
      </c>
      <c r="EU39" s="170">
        <f t="shared" si="87"/>
        <v>21</v>
      </c>
      <c r="EV39" s="175" t="str">
        <f t="shared" si="87"/>
        <v>-</v>
      </c>
      <c r="EW39" s="104">
        <f t="shared" si="7"/>
        <v>43</v>
      </c>
    </row>
    <row r="40" spans="1:153" ht="12.75" x14ac:dyDescent="0.2">
      <c r="A40" s="82" t="s">
        <v>39</v>
      </c>
      <c r="B40" s="239"/>
      <c r="C40" s="165" t="s">
        <v>85</v>
      </c>
      <c r="D40" s="28">
        <v>90</v>
      </c>
      <c r="E40" s="25">
        <v>12</v>
      </c>
      <c r="F40" s="25">
        <v>0</v>
      </c>
      <c r="G40" s="25">
        <v>1</v>
      </c>
      <c r="H40" s="118">
        <v>1</v>
      </c>
      <c r="I40" s="25">
        <v>15</v>
      </c>
      <c r="J40" s="25">
        <v>13</v>
      </c>
      <c r="K40" s="25">
        <f>D40-E40-F40-G40-H40-I40</f>
        <v>61</v>
      </c>
      <c r="L40" s="26">
        <v>60</v>
      </c>
      <c r="M40" s="65">
        <v>0</v>
      </c>
      <c r="N40" s="66" t="s">
        <v>1</v>
      </c>
      <c r="O40" s="66">
        <v>0</v>
      </c>
      <c r="P40" s="132">
        <v>0</v>
      </c>
      <c r="Q40" s="159">
        <v>1</v>
      </c>
      <c r="R40" s="146">
        <v>0</v>
      </c>
      <c r="S40" s="67">
        <v>0</v>
      </c>
      <c r="T40" s="158">
        <v>0</v>
      </c>
      <c r="U40" s="159" t="s">
        <v>1</v>
      </c>
      <c r="V40" s="159">
        <v>0</v>
      </c>
      <c r="W40" s="159">
        <v>0</v>
      </c>
      <c r="X40" s="159">
        <v>4</v>
      </c>
      <c r="Y40" s="159">
        <v>0</v>
      </c>
      <c r="Z40" s="160">
        <v>3</v>
      </c>
      <c r="AA40" s="158">
        <v>1</v>
      </c>
      <c r="AB40" s="159" t="s">
        <v>1</v>
      </c>
      <c r="AC40" s="159">
        <v>0</v>
      </c>
      <c r="AD40" s="159">
        <v>0</v>
      </c>
      <c r="AE40" s="159">
        <v>7</v>
      </c>
      <c r="AF40" s="159">
        <v>0</v>
      </c>
      <c r="AG40" s="160">
        <v>5</v>
      </c>
      <c r="AH40" s="158">
        <v>4</v>
      </c>
      <c r="AI40" s="159" t="s">
        <v>1</v>
      </c>
      <c r="AJ40" s="159">
        <v>0</v>
      </c>
      <c r="AK40" s="109">
        <v>0</v>
      </c>
      <c r="AL40" s="159">
        <v>7</v>
      </c>
      <c r="AM40" s="159">
        <v>1</v>
      </c>
      <c r="AN40" s="160">
        <v>11</v>
      </c>
      <c r="AO40" s="158">
        <v>10</v>
      </c>
      <c r="AP40" s="159" t="s">
        <v>1</v>
      </c>
      <c r="AQ40" s="159">
        <v>0</v>
      </c>
      <c r="AR40" s="159">
        <v>0</v>
      </c>
      <c r="AS40" s="159">
        <v>14</v>
      </c>
      <c r="AT40" s="159">
        <v>2</v>
      </c>
      <c r="AU40" s="160">
        <v>14</v>
      </c>
      <c r="AV40" s="158">
        <v>10</v>
      </c>
      <c r="AW40" s="159" t="s">
        <v>1</v>
      </c>
      <c r="AX40" s="159">
        <v>0</v>
      </c>
      <c r="AY40" s="159">
        <v>0</v>
      </c>
      <c r="AZ40" s="159">
        <v>14</v>
      </c>
      <c r="BA40" s="159">
        <v>2</v>
      </c>
      <c r="BB40" s="160">
        <v>14</v>
      </c>
      <c r="BC40" s="131" t="s">
        <v>1</v>
      </c>
      <c r="BD40" s="132" t="s">
        <v>1</v>
      </c>
      <c r="BE40" s="132" t="s">
        <v>1</v>
      </c>
      <c r="BF40" s="132" t="s">
        <v>1</v>
      </c>
      <c r="BG40" s="132" t="s">
        <v>1</v>
      </c>
      <c r="BH40" s="132" t="s">
        <v>1</v>
      </c>
      <c r="BI40" s="133" t="s">
        <v>1</v>
      </c>
      <c r="BJ40" s="158">
        <v>16</v>
      </c>
      <c r="BK40" s="159" t="s">
        <v>1</v>
      </c>
      <c r="BL40" s="159">
        <v>0</v>
      </c>
      <c r="BM40" s="159">
        <v>0</v>
      </c>
      <c r="BN40" s="159">
        <v>16</v>
      </c>
      <c r="BO40" s="159">
        <v>2</v>
      </c>
      <c r="BP40" s="160">
        <v>24</v>
      </c>
      <c r="BQ40" s="158">
        <v>20</v>
      </c>
      <c r="BR40" s="159" t="s">
        <v>1</v>
      </c>
      <c r="BS40" s="159">
        <v>0</v>
      </c>
      <c r="BT40" s="159">
        <v>0</v>
      </c>
      <c r="BU40" s="159">
        <v>17</v>
      </c>
      <c r="BV40" s="159">
        <v>3</v>
      </c>
      <c r="BW40" s="160">
        <v>32</v>
      </c>
      <c r="BX40" s="158">
        <v>31</v>
      </c>
      <c r="BY40" s="159" t="s">
        <v>1</v>
      </c>
      <c r="BZ40" s="159">
        <v>0</v>
      </c>
      <c r="CA40" s="159">
        <v>0</v>
      </c>
      <c r="CB40" s="185">
        <v>19</v>
      </c>
      <c r="CC40" s="159">
        <v>4</v>
      </c>
      <c r="CD40" s="160">
        <v>37</v>
      </c>
      <c r="CE40" s="158">
        <v>48</v>
      </c>
      <c r="CF40" s="159" t="s">
        <v>1</v>
      </c>
      <c r="CG40" s="159">
        <v>0</v>
      </c>
      <c r="CH40" s="159">
        <v>0</v>
      </c>
      <c r="CI40" s="159" t="s">
        <v>1</v>
      </c>
      <c r="CJ40" s="159">
        <v>8</v>
      </c>
      <c r="CK40" s="160">
        <v>40</v>
      </c>
      <c r="CL40" s="158">
        <v>63</v>
      </c>
      <c r="CM40" s="159" t="s">
        <v>1</v>
      </c>
      <c r="CN40" s="159">
        <v>1</v>
      </c>
      <c r="CO40" s="159">
        <v>2</v>
      </c>
      <c r="CP40" s="159" t="s">
        <v>1</v>
      </c>
      <c r="CQ40" s="159">
        <v>13</v>
      </c>
      <c r="CR40" s="160">
        <v>65</v>
      </c>
      <c r="CS40" s="158" t="s">
        <v>1</v>
      </c>
      <c r="CT40" s="159" t="s">
        <v>1</v>
      </c>
      <c r="CU40" s="159" t="s">
        <v>1</v>
      </c>
      <c r="CV40" s="159" t="s">
        <v>1</v>
      </c>
      <c r="CW40" s="159" t="s">
        <v>1</v>
      </c>
      <c r="CX40" s="159" t="s">
        <v>1</v>
      </c>
      <c r="CY40" s="160" t="s">
        <v>1</v>
      </c>
      <c r="CZ40" s="131" t="s">
        <v>1</v>
      </c>
      <c r="DA40" s="132" t="s">
        <v>1</v>
      </c>
      <c r="DB40" s="132" t="s">
        <v>1</v>
      </c>
      <c r="DC40" s="132" t="s">
        <v>1</v>
      </c>
      <c r="DD40" s="132" t="s">
        <v>1</v>
      </c>
      <c r="DE40" s="132" t="s">
        <v>1</v>
      </c>
      <c r="DF40" s="133" t="s">
        <v>1</v>
      </c>
      <c r="DG40" s="158" t="s">
        <v>1</v>
      </c>
      <c r="DH40" s="159" t="s">
        <v>1</v>
      </c>
      <c r="DI40" s="159" t="s">
        <v>1</v>
      </c>
      <c r="DJ40" s="159" t="s">
        <v>1</v>
      </c>
      <c r="DK40" s="159" t="s">
        <v>1</v>
      </c>
      <c r="DL40" s="159" t="s">
        <v>1</v>
      </c>
      <c r="DM40" s="160" t="s">
        <v>1</v>
      </c>
      <c r="DN40" s="158" t="s">
        <v>1</v>
      </c>
      <c r="DO40" s="159" t="s">
        <v>1</v>
      </c>
      <c r="DP40" s="159" t="s">
        <v>1</v>
      </c>
      <c r="DQ40" s="159" t="s">
        <v>1</v>
      </c>
      <c r="DR40" s="159" t="s">
        <v>1</v>
      </c>
      <c r="DS40" s="159" t="s">
        <v>1</v>
      </c>
      <c r="DT40" s="160" t="s">
        <v>1</v>
      </c>
      <c r="DU40" s="158" t="s">
        <v>1</v>
      </c>
      <c r="DV40" s="159" t="s">
        <v>1</v>
      </c>
      <c r="DW40" s="159" t="s">
        <v>1</v>
      </c>
      <c r="DX40" s="159" t="s">
        <v>1</v>
      </c>
      <c r="DY40" s="159" t="s">
        <v>1</v>
      </c>
      <c r="DZ40" s="159" t="s">
        <v>1</v>
      </c>
      <c r="EA40" s="160" t="s">
        <v>1</v>
      </c>
      <c r="EB40" s="158" t="s">
        <v>1</v>
      </c>
      <c r="EC40" s="159" t="s">
        <v>1</v>
      </c>
      <c r="ED40" s="159" t="s">
        <v>1</v>
      </c>
      <c r="EE40" s="159" t="s">
        <v>1</v>
      </c>
      <c r="EF40" s="159" t="s">
        <v>1</v>
      </c>
      <c r="EG40" s="159" t="s">
        <v>1</v>
      </c>
      <c r="EH40" s="160" t="s">
        <v>1</v>
      </c>
      <c r="EI40" s="158" t="s">
        <v>1</v>
      </c>
      <c r="EJ40" s="159" t="s">
        <v>1</v>
      </c>
      <c r="EK40" s="159" t="s">
        <v>1</v>
      </c>
      <c r="EL40" s="159" t="s">
        <v>1</v>
      </c>
      <c r="EM40" s="159" t="s">
        <v>1</v>
      </c>
      <c r="EN40" s="159" t="s">
        <v>1</v>
      </c>
      <c r="EO40" s="160" t="s">
        <v>1</v>
      </c>
      <c r="EP40" s="172">
        <f t="shared" si="86"/>
        <v>63</v>
      </c>
      <c r="EQ40" s="169" t="str">
        <f t="shared" si="86"/>
        <v>-</v>
      </c>
      <c r="ER40" s="169">
        <f t="shared" si="86"/>
        <v>1</v>
      </c>
      <c r="ES40" s="169">
        <f t="shared" si="86"/>
        <v>2</v>
      </c>
      <c r="ET40" s="169">
        <f>CB40</f>
        <v>19</v>
      </c>
      <c r="EU40" s="169">
        <f t="shared" si="87"/>
        <v>13</v>
      </c>
      <c r="EV40" s="175">
        <f t="shared" si="87"/>
        <v>65</v>
      </c>
      <c r="EW40" s="104">
        <f t="shared" si="7"/>
        <v>163</v>
      </c>
    </row>
    <row r="41" spans="1:153" ht="12.75" x14ac:dyDescent="0.2">
      <c r="A41" s="27">
        <v>35</v>
      </c>
      <c r="B41" s="239"/>
      <c r="C41" s="157" t="s">
        <v>86</v>
      </c>
      <c r="D41" s="28">
        <v>60</v>
      </c>
      <c r="E41" s="25">
        <v>9</v>
      </c>
      <c r="F41" s="25">
        <v>0</v>
      </c>
      <c r="G41" s="25">
        <v>0</v>
      </c>
      <c r="H41" s="118">
        <v>1</v>
      </c>
      <c r="I41" s="25">
        <v>2</v>
      </c>
      <c r="J41" s="25">
        <v>1</v>
      </c>
      <c r="K41" s="25">
        <f>D41-E41-F41-G41-H41-I41</f>
        <v>48</v>
      </c>
      <c r="L41" s="26" t="s">
        <v>1</v>
      </c>
      <c r="M41" s="65">
        <v>1</v>
      </c>
      <c r="N41" s="66" t="s">
        <v>1</v>
      </c>
      <c r="O41" s="66" t="s">
        <v>1</v>
      </c>
      <c r="P41" s="132">
        <v>0</v>
      </c>
      <c r="Q41" s="66">
        <v>0</v>
      </c>
      <c r="R41" s="66">
        <v>0</v>
      </c>
      <c r="S41" s="67" t="s">
        <v>1</v>
      </c>
      <c r="T41" s="158">
        <v>1</v>
      </c>
      <c r="U41" s="159" t="s">
        <v>1</v>
      </c>
      <c r="V41" s="159" t="s">
        <v>1</v>
      </c>
      <c r="W41" s="159">
        <v>0</v>
      </c>
      <c r="X41" s="159">
        <v>0</v>
      </c>
      <c r="Y41" s="159">
        <v>0</v>
      </c>
      <c r="Z41" s="160" t="s">
        <v>1</v>
      </c>
      <c r="AA41" s="158">
        <v>1</v>
      </c>
      <c r="AB41" s="159" t="s">
        <v>1</v>
      </c>
      <c r="AC41" s="159" t="s">
        <v>1</v>
      </c>
      <c r="AD41" s="159">
        <v>0</v>
      </c>
      <c r="AE41" s="159">
        <v>0</v>
      </c>
      <c r="AF41" s="159">
        <v>0</v>
      </c>
      <c r="AG41" s="160" t="s">
        <v>1</v>
      </c>
      <c r="AH41" s="158">
        <v>1</v>
      </c>
      <c r="AI41" s="159" t="s">
        <v>1</v>
      </c>
      <c r="AJ41" s="159" t="s">
        <v>1</v>
      </c>
      <c r="AK41" s="159">
        <v>0</v>
      </c>
      <c r="AL41" s="159">
        <v>0</v>
      </c>
      <c r="AM41" s="159">
        <v>0</v>
      </c>
      <c r="AN41" s="160" t="s">
        <v>1</v>
      </c>
      <c r="AO41" s="184">
        <v>1</v>
      </c>
      <c r="AP41" s="159" t="s">
        <v>1</v>
      </c>
      <c r="AQ41" s="159" t="s">
        <v>1</v>
      </c>
      <c r="AR41" s="159">
        <v>0</v>
      </c>
      <c r="AS41" s="159">
        <v>0</v>
      </c>
      <c r="AT41" s="159">
        <v>0</v>
      </c>
      <c r="AU41" s="160" t="s">
        <v>1</v>
      </c>
      <c r="AV41" s="158">
        <v>4</v>
      </c>
      <c r="AW41" s="159" t="s">
        <v>1</v>
      </c>
      <c r="AX41" s="159" t="s">
        <v>1</v>
      </c>
      <c r="AY41" s="159">
        <v>0</v>
      </c>
      <c r="AZ41" s="159">
        <v>0</v>
      </c>
      <c r="BA41" s="159">
        <v>0</v>
      </c>
      <c r="BB41" s="160" t="s">
        <v>1</v>
      </c>
      <c r="BC41" s="131" t="s">
        <v>1</v>
      </c>
      <c r="BD41" s="132" t="s">
        <v>1</v>
      </c>
      <c r="BE41" s="132" t="s">
        <v>1</v>
      </c>
      <c r="BF41" s="132" t="s">
        <v>1</v>
      </c>
      <c r="BG41" s="132" t="s">
        <v>1</v>
      </c>
      <c r="BH41" s="132" t="s">
        <v>1</v>
      </c>
      <c r="BI41" s="133" t="s">
        <v>1</v>
      </c>
      <c r="BJ41" s="158">
        <v>6</v>
      </c>
      <c r="BK41" s="159" t="s">
        <v>1</v>
      </c>
      <c r="BL41" s="159" t="s">
        <v>1</v>
      </c>
      <c r="BM41" s="159">
        <v>1</v>
      </c>
      <c r="BN41" s="159">
        <v>0</v>
      </c>
      <c r="BO41" s="159">
        <v>1</v>
      </c>
      <c r="BP41" s="160" t="s">
        <v>1</v>
      </c>
      <c r="BQ41" s="158">
        <v>6</v>
      </c>
      <c r="BR41" s="159" t="s">
        <v>1</v>
      </c>
      <c r="BS41" s="159" t="s">
        <v>1</v>
      </c>
      <c r="BT41" s="159">
        <v>1</v>
      </c>
      <c r="BU41" s="159">
        <v>0</v>
      </c>
      <c r="BV41" s="159">
        <v>1</v>
      </c>
      <c r="BW41" s="160" t="s">
        <v>1</v>
      </c>
      <c r="BX41" s="158">
        <v>12</v>
      </c>
      <c r="BY41" s="159" t="s">
        <v>1</v>
      </c>
      <c r="BZ41" s="159" t="s">
        <v>1</v>
      </c>
      <c r="CA41" s="159">
        <v>1</v>
      </c>
      <c r="CB41" s="185">
        <v>0</v>
      </c>
      <c r="CC41" s="159">
        <v>1</v>
      </c>
      <c r="CD41" s="160" t="s">
        <v>1</v>
      </c>
      <c r="CE41" s="158">
        <v>21</v>
      </c>
      <c r="CF41" s="159" t="s">
        <v>1</v>
      </c>
      <c r="CG41" s="159" t="s">
        <v>1</v>
      </c>
      <c r="CH41" s="159">
        <v>2</v>
      </c>
      <c r="CI41" s="159" t="s">
        <v>1</v>
      </c>
      <c r="CJ41" s="159">
        <v>1</v>
      </c>
      <c r="CK41" s="160" t="s">
        <v>1</v>
      </c>
      <c r="CL41" s="158">
        <v>25</v>
      </c>
      <c r="CM41" s="159" t="s">
        <v>1</v>
      </c>
      <c r="CN41" s="159" t="s">
        <v>1</v>
      </c>
      <c r="CO41" s="159">
        <v>2</v>
      </c>
      <c r="CP41" s="159" t="s">
        <v>1</v>
      </c>
      <c r="CQ41" s="159">
        <v>2</v>
      </c>
      <c r="CR41" s="160" t="s">
        <v>1</v>
      </c>
      <c r="CS41" s="158">
        <v>26</v>
      </c>
      <c r="CT41" s="159" t="s">
        <v>1</v>
      </c>
      <c r="CU41" s="159" t="s">
        <v>1</v>
      </c>
      <c r="CV41" s="159">
        <v>2</v>
      </c>
      <c r="CW41" s="159" t="s">
        <v>1</v>
      </c>
      <c r="CX41" s="159">
        <v>2</v>
      </c>
      <c r="CY41" s="160" t="s">
        <v>1</v>
      </c>
      <c r="CZ41" s="131" t="s">
        <v>1</v>
      </c>
      <c r="DA41" s="132" t="s">
        <v>1</v>
      </c>
      <c r="DB41" s="132" t="s">
        <v>1</v>
      </c>
      <c r="DC41" s="132" t="s">
        <v>1</v>
      </c>
      <c r="DD41" s="132" t="s">
        <v>1</v>
      </c>
      <c r="DE41" s="132" t="s">
        <v>1</v>
      </c>
      <c r="DF41" s="133" t="s">
        <v>1</v>
      </c>
      <c r="DG41" s="158">
        <v>28</v>
      </c>
      <c r="DH41" s="159" t="s">
        <v>1</v>
      </c>
      <c r="DI41" s="159" t="s">
        <v>1</v>
      </c>
      <c r="DJ41" s="159">
        <v>2</v>
      </c>
      <c r="DK41" s="159" t="s">
        <v>1</v>
      </c>
      <c r="DL41" s="159">
        <v>6</v>
      </c>
      <c r="DM41" s="160" t="s">
        <v>1</v>
      </c>
      <c r="DN41" s="158">
        <v>39</v>
      </c>
      <c r="DO41" s="159" t="s">
        <v>1</v>
      </c>
      <c r="DP41" s="159" t="s">
        <v>1</v>
      </c>
      <c r="DQ41" s="159">
        <v>2</v>
      </c>
      <c r="DR41" s="159" t="s">
        <v>1</v>
      </c>
      <c r="DS41" s="159">
        <v>8</v>
      </c>
      <c r="DT41" s="160" t="s">
        <v>1</v>
      </c>
      <c r="DU41" s="158">
        <v>41</v>
      </c>
      <c r="DV41" s="187">
        <v>2</v>
      </c>
      <c r="DW41" s="159" t="s">
        <v>1</v>
      </c>
      <c r="DX41" s="159">
        <v>2</v>
      </c>
      <c r="DY41" s="159" t="s">
        <v>1</v>
      </c>
      <c r="DZ41" s="159">
        <v>12</v>
      </c>
      <c r="EA41" s="160" t="s">
        <v>1</v>
      </c>
      <c r="EB41" s="158" t="s">
        <v>1</v>
      </c>
      <c r="EC41" s="159" t="s">
        <v>1</v>
      </c>
      <c r="ED41" s="159" t="s">
        <v>1</v>
      </c>
      <c r="EE41" s="159" t="s">
        <v>1</v>
      </c>
      <c r="EF41" s="159" t="s">
        <v>1</v>
      </c>
      <c r="EG41" s="159" t="s">
        <v>1</v>
      </c>
      <c r="EH41" s="160" t="s">
        <v>1</v>
      </c>
      <c r="EI41" s="158" t="s">
        <v>1</v>
      </c>
      <c r="EJ41" s="159" t="s">
        <v>1</v>
      </c>
      <c r="EK41" s="159" t="s">
        <v>1</v>
      </c>
      <c r="EL41" s="159" t="s">
        <v>1</v>
      </c>
      <c r="EM41" s="159" t="s">
        <v>1</v>
      </c>
      <c r="EN41" s="159" t="s">
        <v>1</v>
      </c>
      <c r="EO41" s="160" t="s">
        <v>1</v>
      </c>
      <c r="EP41" s="172">
        <f>DU41</f>
        <v>41</v>
      </c>
      <c r="EQ41" s="169">
        <f t="shared" ref="EQ41:ER41" si="88">DV41</f>
        <v>2</v>
      </c>
      <c r="ER41" s="169" t="str">
        <f t="shared" si="88"/>
        <v>-</v>
      </c>
      <c r="ES41" s="169">
        <f t="shared" si="86"/>
        <v>2</v>
      </c>
      <c r="ET41" s="169" t="str">
        <f t="shared" ref="ET41:EV41" si="89">DY41</f>
        <v>-</v>
      </c>
      <c r="EU41" s="169">
        <f t="shared" si="89"/>
        <v>12</v>
      </c>
      <c r="EV41" s="175" t="str">
        <f t="shared" si="89"/>
        <v>-</v>
      </c>
      <c r="EW41" s="104">
        <f t="shared" si="7"/>
        <v>57</v>
      </c>
    </row>
    <row r="42" spans="1:153" ht="12.75" x14ac:dyDescent="0.2">
      <c r="A42" s="29"/>
      <c r="B42" s="30"/>
      <c r="C42" s="31" t="s">
        <v>6</v>
      </c>
      <c r="D42" s="32">
        <f>SUM(D38:D41)</f>
        <v>300</v>
      </c>
      <c r="E42" s="32">
        <f>SUM(E38:E41)</f>
        <v>59</v>
      </c>
      <c r="F42" s="32">
        <f t="shared" ref="F42:L42" si="90">SUM(F38:F41)</f>
        <v>1</v>
      </c>
      <c r="G42" s="32">
        <f t="shared" si="90"/>
        <v>4</v>
      </c>
      <c r="H42" s="119">
        <f t="shared" ref="H42" si="91">SUM(H38:H41)</f>
        <v>4</v>
      </c>
      <c r="I42" s="32">
        <f t="shared" si="90"/>
        <v>24</v>
      </c>
      <c r="J42" s="32">
        <f t="shared" si="90"/>
        <v>17</v>
      </c>
      <c r="K42" s="32">
        <f t="shared" si="90"/>
        <v>208</v>
      </c>
      <c r="L42" s="33">
        <f t="shared" si="90"/>
        <v>135</v>
      </c>
      <c r="M42" s="68">
        <f t="shared" ref="M42:N42" si="92">SUM(M38:M41)</f>
        <v>1</v>
      </c>
      <c r="N42" s="69">
        <f t="shared" si="92"/>
        <v>0</v>
      </c>
      <c r="O42" s="69">
        <f t="shared" ref="O42" si="93">SUM(O38:O41)</f>
        <v>0</v>
      </c>
      <c r="P42" s="135">
        <f t="shared" ref="P42" si="94">SUM(P38:P41)</f>
        <v>0</v>
      </c>
      <c r="Q42" s="69">
        <f t="shared" ref="Q42" si="95">SUM(Q38:Q41)</f>
        <v>1</v>
      </c>
      <c r="R42" s="69">
        <f t="shared" ref="R42" si="96">SUM(R38:R41)</f>
        <v>0</v>
      </c>
      <c r="S42" s="70">
        <f t="shared" ref="S42:BA42" si="97">SUM(S38:S41)</f>
        <v>0</v>
      </c>
      <c r="T42" s="134">
        <f t="shared" si="97"/>
        <v>2</v>
      </c>
      <c r="U42" s="135">
        <f t="shared" si="97"/>
        <v>0</v>
      </c>
      <c r="V42" s="135">
        <f t="shared" si="97"/>
        <v>0</v>
      </c>
      <c r="W42" s="135">
        <f t="shared" si="97"/>
        <v>0</v>
      </c>
      <c r="X42" s="135">
        <f t="shared" si="97"/>
        <v>4</v>
      </c>
      <c r="Y42" s="135">
        <f t="shared" si="97"/>
        <v>0</v>
      </c>
      <c r="Z42" s="136">
        <f t="shared" ref="Z42:AB42" si="98">SUM(Z38:Z41)</f>
        <v>6</v>
      </c>
      <c r="AA42" s="134">
        <f t="shared" si="98"/>
        <v>3</v>
      </c>
      <c r="AB42" s="135">
        <f t="shared" si="98"/>
        <v>0</v>
      </c>
      <c r="AC42" s="135">
        <f t="shared" si="97"/>
        <v>0</v>
      </c>
      <c r="AD42" s="135">
        <f t="shared" si="97"/>
        <v>0</v>
      </c>
      <c r="AE42" s="135">
        <f t="shared" ref="AE42" si="99">SUM(AE38:AE41)</f>
        <v>7</v>
      </c>
      <c r="AF42" s="135">
        <f t="shared" si="97"/>
        <v>0</v>
      </c>
      <c r="AG42" s="136">
        <f t="shared" ref="AG42:AI42" si="100">SUM(AG38:AG41)</f>
        <v>8</v>
      </c>
      <c r="AH42" s="134">
        <f t="shared" si="100"/>
        <v>13</v>
      </c>
      <c r="AI42" s="135">
        <f t="shared" si="100"/>
        <v>0</v>
      </c>
      <c r="AJ42" s="135">
        <f t="shared" si="97"/>
        <v>0</v>
      </c>
      <c r="AK42" s="135">
        <f t="shared" si="97"/>
        <v>0</v>
      </c>
      <c r="AL42" s="135">
        <f t="shared" si="97"/>
        <v>7</v>
      </c>
      <c r="AM42" s="135">
        <f t="shared" si="97"/>
        <v>1</v>
      </c>
      <c r="AN42" s="136">
        <f t="shared" ref="AN42:AS42" si="101">SUM(AN38:AN41)</f>
        <v>18</v>
      </c>
      <c r="AO42" s="134">
        <f t="shared" si="101"/>
        <v>24</v>
      </c>
      <c r="AP42" s="135">
        <f t="shared" si="101"/>
        <v>0</v>
      </c>
      <c r="AQ42" s="135">
        <f t="shared" si="101"/>
        <v>0</v>
      </c>
      <c r="AR42" s="135">
        <f t="shared" si="101"/>
        <v>0</v>
      </c>
      <c r="AS42" s="135">
        <f t="shared" si="101"/>
        <v>14</v>
      </c>
      <c r="AT42" s="135">
        <f t="shared" si="97"/>
        <v>4</v>
      </c>
      <c r="AU42" s="136">
        <f t="shared" ref="AU42" si="102">SUM(AU38:AU41)</f>
        <v>25</v>
      </c>
      <c r="AV42" s="134">
        <f t="shared" ref="AV42:AZ42" si="103">SUM(AV38:AV41)</f>
        <v>28</v>
      </c>
      <c r="AW42" s="135">
        <f t="shared" si="103"/>
        <v>0</v>
      </c>
      <c r="AX42" s="135">
        <f t="shared" si="103"/>
        <v>0</v>
      </c>
      <c r="AY42" s="135">
        <f t="shared" si="103"/>
        <v>0</v>
      </c>
      <c r="AZ42" s="135">
        <f t="shared" si="103"/>
        <v>14</v>
      </c>
      <c r="BA42" s="135">
        <f t="shared" si="97"/>
        <v>4</v>
      </c>
      <c r="BB42" s="136">
        <f t="shared" ref="BB42" si="104">SUM(BB38:BB41)</f>
        <v>27</v>
      </c>
      <c r="BC42" s="134">
        <f t="shared" ref="BC42:CR42" si="105">SUM(BC38:BC41)</f>
        <v>0</v>
      </c>
      <c r="BD42" s="135">
        <f t="shared" si="105"/>
        <v>0</v>
      </c>
      <c r="BE42" s="135">
        <f t="shared" ref="BE42:BH42" si="106">SUM(BE38:BE41)</f>
        <v>0</v>
      </c>
      <c r="BF42" s="135">
        <f t="shared" si="106"/>
        <v>0</v>
      </c>
      <c r="BG42" s="135">
        <f t="shared" si="106"/>
        <v>0</v>
      </c>
      <c r="BH42" s="135">
        <f t="shared" si="106"/>
        <v>0</v>
      </c>
      <c r="BI42" s="136">
        <f t="shared" si="105"/>
        <v>0</v>
      </c>
      <c r="BJ42" s="134">
        <f t="shared" si="105"/>
        <v>46</v>
      </c>
      <c r="BK42" s="135">
        <f t="shared" si="105"/>
        <v>0</v>
      </c>
      <c r="BL42" s="135">
        <f t="shared" si="105"/>
        <v>0</v>
      </c>
      <c r="BM42" s="135">
        <f t="shared" si="105"/>
        <v>1</v>
      </c>
      <c r="BN42" s="135">
        <f t="shared" si="105"/>
        <v>17</v>
      </c>
      <c r="BO42" s="135">
        <f t="shared" si="105"/>
        <v>5</v>
      </c>
      <c r="BP42" s="136">
        <f t="shared" si="105"/>
        <v>45</v>
      </c>
      <c r="BQ42" s="134">
        <f t="shared" si="105"/>
        <v>50</v>
      </c>
      <c r="BR42" s="135">
        <f t="shared" si="105"/>
        <v>0</v>
      </c>
      <c r="BS42" s="135">
        <f t="shared" si="105"/>
        <v>0</v>
      </c>
      <c r="BT42" s="135">
        <f t="shared" si="105"/>
        <v>1</v>
      </c>
      <c r="BU42" s="135">
        <f t="shared" ref="BU42" si="107">SUM(BU38:BU41)</f>
        <v>19</v>
      </c>
      <c r="BV42" s="135">
        <f t="shared" si="105"/>
        <v>6</v>
      </c>
      <c r="BW42" s="136">
        <f t="shared" si="105"/>
        <v>55</v>
      </c>
      <c r="BX42" s="134">
        <f t="shared" si="105"/>
        <v>66</v>
      </c>
      <c r="BY42" s="135">
        <f t="shared" si="105"/>
        <v>0</v>
      </c>
      <c r="BZ42" s="135">
        <f t="shared" si="105"/>
        <v>0</v>
      </c>
      <c r="CA42" s="135">
        <f t="shared" si="105"/>
        <v>1</v>
      </c>
      <c r="CB42" s="177">
        <f t="shared" si="105"/>
        <v>22</v>
      </c>
      <c r="CC42" s="135">
        <f t="shared" si="105"/>
        <v>7</v>
      </c>
      <c r="CD42" s="136">
        <f t="shared" si="105"/>
        <v>61</v>
      </c>
      <c r="CE42" s="134">
        <f t="shared" ref="CE42:CH42" si="108">SUM(CE38:CE41)</f>
        <v>114</v>
      </c>
      <c r="CF42" s="135">
        <f t="shared" si="108"/>
        <v>0</v>
      </c>
      <c r="CG42" s="135">
        <f t="shared" si="108"/>
        <v>0</v>
      </c>
      <c r="CH42" s="135">
        <f t="shared" si="108"/>
        <v>3</v>
      </c>
      <c r="CI42" s="135">
        <f t="shared" si="105"/>
        <v>0</v>
      </c>
      <c r="CJ42" s="135">
        <f t="shared" si="105"/>
        <v>16</v>
      </c>
      <c r="CK42" s="136">
        <f t="shared" si="105"/>
        <v>91</v>
      </c>
      <c r="CL42" s="134">
        <f t="shared" ref="CL42:CO42" si="109">SUM(CL38:CL41)</f>
        <v>172</v>
      </c>
      <c r="CM42" s="135">
        <f t="shared" si="109"/>
        <v>2</v>
      </c>
      <c r="CN42" s="135">
        <f t="shared" si="109"/>
        <v>2</v>
      </c>
      <c r="CO42" s="135">
        <f t="shared" si="109"/>
        <v>5</v>
      </c>
      <c r="CP42" s="135">
        <f t="shared" si="105"/>
        <v>0</v>
      </c>
      <c r="CQ42" s="135">
        <f t="shared" si="105"/>
        <v>50</v>
      </c>
      <c r="CR42" s="136">
        <f t="shared" si="105"/>
        <v>139</v>
      </c>
      <c r="CS42" s="134">
        <f t="shared" ref="CS42:CY42" si="110">SUM(CS38:CS41)</f>
        <v>26</v>
      </c>
      <c r="CT42" s="135">
        <f t="shared" si="110"/>
        <v>0</v>
      </c>
      <c r="CU42" s="135">
        <f t="shared" si="110"/>
        <v>0</v>
      </c>
      <c r="CV42" s="135">
        <f t="shared" si="110"/>
        <v>2</v>
      </c>
      <c r="CW42" s="135">
        <f t="shared" si="110"/>
        <v>0</v>
      </c>
      <c r="CX42" s="135">
        <f t="shared" si="110"/>
        <v>2</v>
      </c>
      <c r="CY42" s="136">
        <f t="shared" si="110"/>
        <v>0</v>
      </c>
      <c r="CZ42" s="134">
        <f t="shared" ref="CZ42:DT42" si="111">SUM(CZ38:CZ41)</f>
        <v>0</v>
      </c>
      <c r="DA42" s="135">
        <f t="shared" si="111"/>
        <v>0</v>
      </c>
      <c r="DB42" s="135">
        <f t="shared" si="111"/>
        <v>0</v>
      </c>
      <c r="DC42" s="135">
        <f t="shared" si="111"/>
        <v>0</v>
      </c>
      <c r="DD42" s="135">
        <f t="shared" si="111"/>
        <v>0</v>
      </c>
      <c r="DE42" s="135">
        <f t="shared" si="111"/>
        <v>0</v>
      </c>
      <c r="DF42" s="136">
        <f t="shared" si="111"/>
        <v>0</v>
      </c>
      <c r="DG42" s="134">
        <f t="shared" si="111"/>
        <v>28</v>
      </c>
      <c r="DH42" s="135">
        <f t="shared" si="111"/>
        <v>0</v>
      </c>
      <c r="DI42" s="135">
        <f t="shared" si="111"/>
        <v>0</v>
      </c>
      <c r="DJ42" s="135">
        <f t="shared" si="111"/>
        <v>2</v>
      </c>
      <c r="DK42" s="135">
        <f t="shared" si="111"/>
        <v>0</v>
      </c>
      <c r="DL42" s="135">
        <f t="shared" si="111"/>
        <v>6</v>
      </c>
      <c r="DM42" s="136">
        <f t="shared" si="111"/>
        <v>0</v>
      </c>
      <c r="DN42" s="134">
        <f t="shared" si="111"/>
        <v>39</v>
      </c>
      <c r="DO42" s="135">
        <f t="shared" si="111"/>
        <v>0</v>
      </c>
      <c r="DP42" s="135">
        <f t="shared" si="111"/>
        <v>0</v>
      </c>
      <c r="DQ42" s="135">
        <f t="shared" si="111"/>
        <v>2</v>
      </c>
      <c r="DR42" s="135">
        <f t="shared" si="111"/>
        <v>0</v>
      </c>
      <c r="DS42" s="135">
        <f t="shared" si="111"/>
        <v>8</v>
      </c>
      <c r="DT42" s="136">
        <f t="shared" si="111"/>
        <v>0</v>
      </c>
      <c r="DU42" s="134">
        <f t="shared" ref="DU42:EH42" si="112">SUM(DU38:DU41)</f>
        <v>41</v>
      </c>
      <c r="DV42" s="135">
        <f t="shared" si="112"/>
        <v>2</v>
      </c>
      <c r="DW42" s="135">
        <f t="shared" si="112"/>
        <v>0</v>
      </c>
      <c r="DX42" s="135">
        <f t="shared" si="112"/>
        <v>2</v>
      </c>
      <c r="DY42" s="135">
        <f t="shared" si="112"/>
        <v>0</v>
      </c>
      <c r="DZ42" s="135">
        <f t="shared" si="112"/>
        <v>12</v>
      </c>
      <c r="EA42" s="136">
        <f t="shared" si="112"/>
        <v>0</v>
      </c>
      <c r="EB42" s="134">
        <f t="shared" si="112"/>
        <v>0</v>
      </c>
      <c r="EC42" s="135">
        <f t="shared" si="112"/>
        <v>0</v>
      </c>
      <c r="ED42" s="135">
        <f t="shared" si="112"/>
        <v>0</v>
      </c>
      <c r="EE42" s="135">
        <f t="shared" si="112"/>
        <v>0</v>
      </c>
      <c r="EF42" s="135">
        <f t="shared" si="112"/>
        <v>0</v>
      </c>
      <c r="EG42" s="135">
        <f t="shared" si="112"/>
        <v>0</v>
      </c>
      <c r="EH42" s="136">
        <f t="shared" si="112"/>
        <v>0</v>
      </c>
      <c r="EI42" s="134">
        <f t="shared" ref="EI42:EO42" si="113">SUM(EI38:EI41)</f>
        <v>0</v>
      </c>
      <c r="EJ42" s="135">
        <f t="shared" si="113"/>
        <v>0</v>
      </c>
      <c r="EK42" s="135">
        <f t="shared" si="113"/>
        <v>0</v>
      </c>
      <c r="EL42" s="135">
        <f t="shared" si="113"/>
        <v>0</v>
      </c>
      <c r="EM42" s="135">
        <f t="shared" si="113"/>
        <v>0</v>
      </c>
      <c r="EN42" s="135">
        <f t="shared" si="113"/>
        <v>0</v>
      </c>
      <c r="EO42" s="136">
        <f t="shared" si="113"/>
        <v>0</v>
      </c>
      <c r="EP42" s="176">
        <f t="shared" ref="EP42:EV42" si="114">SUM(EP38:EP41)</f>
        <v>188</v>
      </c>
      <c r="EQ42" s="177">
        <f t="shared" si="114"/>
        <v>4</v>
      </c>
      <c r="ER42" s="177">
        <f t="shared" si="114"/>
        <v>2</v>
      </c>
      <c r="ES42" s="177">
        <f t="shared" si="114"/>
        <v>5</v>
      </c>
      <c r="ET42" s="177">
        <f t="shared" si="114"/>
        <v>22</v>
      </c>
      <c r="EU42" s="177">
        <f t="shared" si="114"/>
        <v>60</v>
      </c>
      <c r="EV42" s="178">
        <f t="shared" si="114"/>
        <v>139</v>
      </c>
      <c r="EW42" s="105">
        <f t="shared" si="7"/>
        <v>420</v>
      </c>
    </row>
    <row r="43" spans="1:153" ht="12.75" x14ac:dyDescent="0.2">
      <c r="A43" s="43"/>
      <c r="B43" s="44" t="s">
        <v>63</v>
      </c>
      <c r="C43" s="45"/>
      <c r="D43" s="45">
        <f>D22+D29+D33+D37+D42</f>
        <v>2020</v>
      </c>
      <c r="E43" s="48">
        <f t="shared" ref="E43:S43" si="115">SUM(E22,E29,E33,E37,E42)</f>
        <v>479</v>
      </c>
      <c r="F43" s="48">
        <f t="shared" si="115"/>
        <v>5</v>
      </c>
      <c r="G43" s="48">
        <f t="shared" si="115"/>
        <v>21</v>
      </c>
      <c r="H43" s="124">
        <f t="shared" si="115"/>
        <v>25</v>
      </c>
      <c r="I43" s="48">
        <f t="shared" si="115"/>
        <v>95</v>
      </c>
      <c r="J43" s="48">
        <f t="shared" si="115"/>
        <v>70</v>
      </c>
      <c r="K43" s="48">
        <f t="shared" si="115"/>
        <v>1395</v>
      </c>
      <c r="L43" s="46">
        <f t="shared" si="115"/>
        <v>410</v>
      </c>
      <c r="M43" s="74">
        <f t="shared" si="115"/>
        <v>3</v>
      </c>
      <c r="N43" s="75">
        <f t="shared" si="115"/>
        <v>0</v>
      </c>
      <c r="O43" s="75">
        <f t="shared" si="115"/>
        <v>2</v>
      </c>
      <c r="P43" s="140">
        <f t="shared" si="115"/>
        <v>0</v>
      </c>
      <c r="Q43" s="75">
        <f t="shared" si="115"/>
        <v>3</v>
      </c>
      <c r="R43" s="75">
        <f t="shared" si="115"/>
        <v>5</v>
      </c>
      <c r="S43" s="76">
        <f t="shared" si="115"/>
        <v>3</v>
      </c>
      <c r="T43" s="139">
        <f t="shared" ref="T43:BB43" si="116">SUM(T22,T29,T33,T37,T42)</f>
        <v>7</v>
      </c>
      <c r="U43" s="140">
        <f t="shared" si="116"/>
        <v>0</v>
      </c>
      <c r="V43" s="140">
        <f t="shared" si="116"/>
        <v>3</v>
      </c>
      <c r="W43" s="140">
        <f t="shared" si="116"/>
        <v>0</v>
      </c>
      <c r="X43" s="140">
        <f t="shared" si="116"/>
        <v>9</v>
      </c>
      <c r="Y43" s="140">
        <f t="shared" si="116"/>
        <v>6</v>
      </c>
      <c r="Z43" s="141">
        <f t="shared" si="116"/>
        <v>10</v>
      </c>
      <c r="AA43" s="139">
        <f t="shared" si="116"/>
        <v>18</v>
      </c>
      <c r="AB43" s="140">
        <f t="shared" si="116"/>
        <v>0</v>
      </c>
      <c r="AC43" s="140">
        <f t="shared" si="116"/>
        <v>4</v>
      </c>
      <c r="AD43" s="140">
        <f t="shared" si="116"/>
        <v>0</v>
      </c>
      <c r="AE43" s="140">
        <f t="shared" si="116"/>
        <v>18</v>
      </c>
      <c r="AF43" s="140">
        <f t="shared" si="116"/>
        <v>16</v>
      </c>
      <c r="AG43" s="141">
        <f t="shared" si="116"/>
        <v>13</v>
      </c>
      <c r="AH43" s="139">
        <f t="shared" si="116"/>
        <v>55</v>
      </c>
      <c r="AI43" s="140">
        <f t="shared" si="116"/>
        <v>0</v>
      </c>
      <c r="AJ43" s="140">
        <f t="shared" si="116"/>
        <v>5</v>
      </c>
      <c r="AK43" s="140">
        <f t="shared" si="116"/>
        <v>0</v>
      </c>
      <c r="AL43" s="140">
        <f t="shared" ref="AL43" si="117">SUM(AL22,AL29,AL33,AL37,AL42)</f>
        <v>31</v>
      </c>
      <c r="AM43" s="140">
        <f t="shared" si="116"/>
        <v>21</v>
      </c>
      <c r="AN43" s="141">
        <f t="shared" si="116"/>
        <v>30</v>
      </c>
      <c r="AO43" s="139">
        <f t="shared" si="116"/>
        <v>91</v>
      </c>
      <c r="AP43" s="140">
        <f t="shared" si="116"/>
        <v>1</v>
      </c>
      <c r="AQ43" s="140">
        <f t="shared" si="116"/>
        <v>4</v>
      </c>
      <c r="AR43" s="140">
        <f t="shared" si="116"/>
        <v>1</v>
      </c>
      <c r="AS43" s="140">
        <f t="shared" si="116"/>
        <v>50</v>
      </c>
      <c r="AT43" s="140">
        <f t="shared" si="116"/>
        <v>44</v>
      </c>
      <c r="AU43" s="141">
        <f t="shared" si="116"/>
        <v>47</v>
      </c>
      <c r="AV43" s="139">
        <f t="shared" si="116"/>
        <v>102</v>
      </c>
      <c r="AW43" s="140">
        <f t="shared" si="116"/>
        <v>1</v>
      </c>
      <c r="AX43" s="140">
        <f t="shared" si="116"/>
        <v>4</v>
      </c>
      <c r="AY43" s="140">
        <f t="shared" si="116"/>
        <v>1</v>
      </c>
      <c r="AZ43" s="140">
        <f t="shared" ref="AZ43" si="118">SUM(AZ22,AZ29,AZ33,AZ37,AZ42)</f>
        <v>50</v>
      </c>
      <c r="BA43" s="140">
        <f t="shared" si="116"/>
        <v>52</v>
      </c>
      <c r="BB43" s="141">
        <f t="shared" si="116"/>
        <v>52</v>
      </c>
      <c r="BC43" s="139">
        <f t="shared" ref="BC43:CZ43" si="119">SUM(BC22,BC29,BC33,BC37,BC42)</f>
        <v>0</v>
      </c>
      <c r="BD43" s="140">
        <f t="shared" si="119"/>
        <v>0</v>
      </c>
      <c r="BE43" s="140">
        <f t="shared" si="119"/>
        <v>0</v>
      </c>
      <c r="BF43" s="140">
        <f t="shared" si="119"/>
        <v>0</v>
      </c>
      <c r="BG43" s="140">
        <f t="shared" si="119"/>
        <v>0</v>
      </c>
      <c r="BH43" s="140">
        <f t="shared" si="119"/>
        <v>0</v>
      </c>
      <c r="BI43" s="141">
        <f t="shared" si="119"/>
        <v>0</v>
      </c>
      <c r="BJ43" s="139">
        <f t="shared" si="119"/>
        <v>154</v>
      </c>
      <c r="BK43" s="140">
        <f t="shared" si="119"/>
        <v>1</v>
      </c>
      <c r="BL43" s="140">
        <f t="shared" si="119"/>
        <v>4</v>
      </c>
      <c r="BM43" s="140">
        <f t="shared" si="119"/>
        <v>4</v>
      </c>
      <c r="BN43" s="140">
        <f t="shared" si="119"/>
        <v>82</v>
      </c>
      <c r="BO43" s="140">
        <f t="shared" si="119"/>
        <v>68</v>
      </c>
      <c r="BP43" s="141">
        <f t="shared" si="119"/>
        <v>75</v>
      </c>
      <c r="BQ43" s="139">
        <f t="shared" si="119"/>
        <v>207</v>
      </c>
      <c r="BR43" s="140">
        <f t="shared" si="119"/>
        <v>3</v>
      </c>
      <c r="BS43" s="140">
        <f t="shared" si="119"/>
        <v>4</v>
      </c>
      <c r="BT43" s="140">
        <f t="shared" si="119"/>
        <v>4</v>
      </c>
      <c r="BU43" s="140">
        <f>SUM(BU22,BU29,BU33,BU37,BU42)</f>
        <v>116</v>
      </c>
      <c r="BV43" s="140">
        <f t="shared" si="119"/>
        <v>86</v>
      </c>
      <c r="BW43" s="141">
        <f t="shared" si="119"/>
        <v>89</v>
      </c>
      <c r="BX43" s="139">
        <f t="shared" si="119"/>
        <v>278</v>
      </c>
      <c r="BY43" s="140">
        <f t="shared" si="119"/>
        <v>3</v>
      </c>
      <c r="BZ43" s="140">
        <f t="shared" si="119"/>
        <v>4</v>
      </c>
      <c r="CA43" s="140">
        <f t="shared" si="119"/>
        <v>4</v>
      </c>
      <c r="CB43" s="140">
        <f>SUM(CB22,CB29,CB33,CB37,CB42)</f>
        <v>165</v>
      </c>
      <c r="CC43" s="140">
        <f t="shared" si="119"/>
        <v>110</v>
      </c>
      <c r="CD43" s="141">
        <f t="shared" si="119"/>
        <v>108</v>
      </c>
      <c r="CE43" s="139">
        <f t="shared" ref="CE43:CH43" si="120">SUM(CE22,CE29,CE33,CE37,CE42)</f>
        <v>381</v>
      </c>
      <c r="CF43" s="140">
        <f t="shared" si="120"/>
        <v>3</v>
      </c>
      <c r="CG43" s="140">
        <f t="shared" si="120"/>
        <v>4</v>
      </c>
      <c r="CH43" s="140">
        <f t="shared" si="120"/>
        <v>7</v>
      </c>
      <c r="CI43" s="140">
        <f t="shared" ref="CI43" si="121">SUM(CI22,CI29,CI33,CI37,CI42)</f>
        <v>0</v>
      </c>
      <c r="CJ43" s="140">
        <f t="shared" ref="CJ43" si="122">SUM(CJ22,CJ29,CJ33,CJ37,CJ42)</f>
        <v>142</v>
      </c>
      <c r="CK43" s="141">
        <f t="shared" ref="CK43:CO43" si="123">SUM(CK22,CK29,CK33,CK37,CK42)</f>
        <v>150</v>
      </c>
      <c r="CL43" s="139">
        <f t="shared" si="123"/>
        <v>482</v>
      </c>
      <c r="CM43" s="140">
        <f t="shared" si="123"/>
        <v>7</v>
      </c>
      <c r="CN43" s="140">
        <f t="shared" si="123"/>
        <v>8</v>
      </c>
      <c r="CO43" s="140">
        <f t="shared" si="123"/>
        <v>11</v>
      </c>
      <c r="CP43" s="140">
        <f t="shared" ref="CP43" si="124">SUM(CP22,CP29,CP33,CP37,CP42)</f>
        <v>0</v>
      </c>
      <c r="CQ43" s="140">
        <f t="shared" ref="CQ43" si="125">SUM(CQ22,CQ29,CQ33,CQ37,CQ42)</f>
        <v>195</v>
      </c>
      <c r="CR43" s="141">
        <f t="shared" ref="CR43" si="126">SUM(CR22,CR29,CR33,CR37,CR42)</f>
        <v>212</v>
      </c>
      <c r="CS43" s="139">
        <f t="shared" ref="CS43" si="127">SUM(CS22,CS29,CS33,CS37,CS42)</f>
        <v>341</v>
      </c>
      <c r="CT43" s="140">
        <f t="shared" ref="CT43" si="128">SUM(CT22,CT29,CT33,CT37,CT42)</f>
        <v>5</v>
      </c>
      <c r="CU43" s="140">
        <f t="shared" ref="CU43" si="129">SUM(CU22,CU29,CU33,CU37,CU42)</f>
        <v>6</v>
      </c>
      <c r="CV43" s="140">
        <f t="shared" ref="CV43" si="130">SUM(CV22,CV29,CV33,CV37,CV42)</f>
        <v>8</v>
      </c>
      <c r="CW43" s="140">
        <f t="shared" ref="CW43" si="131">SUM(CW22,CW29,CW33,CW37,CW42)</f>
        <v>0</v>
      </c>
      <c r="CX43" s="140">
        <f t="shared" ref="CX43" si="132">SUM(CX22,CX29,CX33,CX37,CX42)</f>
        <v>153</v>
      </c>
      <c r="CY43" s="141">
        <f t="shared" ref="CY43" si="133">SUM(CY22,CY29,CY33,CY37,CY42)</f>
        <v>73</v>
      </c>
      <c r="CZ43" s="139">
        <f t="shared" si="119"/>
        <v>0</v>
      </c>
      <c r="DA43" s="140">
        <f t="shared" ref="DA43:DF43" si="134">SUM(DA22,DA29,DA33,DA37,DA42)</f>
        <v>0</v>
      </c>
      <c r="DB43" s="140">
        <f t="shared" si="134"/>
        <v>0</v>
      </c>
      <c r="DC43" s="140">
        <f t="shared" si="134"/>
        <v>0</v>
      </c>
      <c r="DD43" s="140">
        <f t="shared" si="134"/>
        <v>0</v>
      </c>
      <c r="DE43" s="140">
        <f t="shared" si="134"/>
        <v>0</v>
      </c>
      <c r="DF43" s="141">
        <f t="shared" si="134"/>
        <v>0</v>
      </c>
      <c r="DG43" s="139">
        <f t="shared" ref="DG43" si="135">SUM(DG22,DG29,DG33,DG37,DG42)</f>
        <v>393</v>
      </c>
      <c r="DH43" s="140">
        <f t="shared" ref="DH43" si="136">SUM(DH22,DH29,DH33,DH37,DH42)</f>
        <v>6</v>
      </c>
      <c r="DI43" s="140">
        <f t="shared" ref="DI43" si="137">SUM(DI22,DI29,DI33,DI37,DI42)</f>
        <v>6</v>
      </c>
      <c r="DJ43" s="140">
        <f t="shared" ref="DJ43:DK43" si="138">SUM(DJ22,DJ29,DJ33,DJ37,DJ42)</f>
        <v>8</v>
      </c>
      <c r="DK43" s="140">
        <f t="shared" si="138"/>
        <v>0</v>
      </c>
      <c r="DL43" s="140">
        <f t="shared" ref="DL43" si="139">SUM(DL22,DL29,DL33,DL37,DL42)</f>
        <v>165</v>
      </c>
      <c r="DM43" s="141">
        <f t="shared" ref="DM43" si="140">SUM(DM22,DM29,DM33,DM37,DM42)</f>
        <v>46</v>
      </c>
      <c r="DN43" s="139">
        <f t="shared" ref="DN43" si="141">SUM(DN22,DN29,DN33,DN37,DN42)</f>
        <v>474</v>
      </c>
      <c r="DO43" s="140">
        <f t="shared" ref="DO43" si="142">SUM(DO22,DO29,DO33,DO37,DO42)</f>
        <v>6</v>
      </c>
      <c r="DP43" s="140">
        <f t="shared" ref="DP43" si="143">SUM(DP22,DP29,DP33,DP37,DP42)</f>
        <v>10</v>
      </c>
      <c r="DQ43" s="140">
        <f t="shared" ref="DQ43" si="144">SUM(DQ22,DQ29,DQ33,DQ37,DQ42)</f>
        <v>8</v>
      </c>
      <c r="DR43" s="140">
        <f t="shared" ref="DR43" si="145">SUM(DR22,DR29,DR33,DR37,DR42)</f>
        <v>0</v>
      </c>
      <c r="DS43" s="140">
        <f t="shared" ref="DS43" si="146">SUM(DS22,DS29,DS33,DS37,DS42)</f>
        <v>183</v>
      </c>
      <c r="DT43" s="141">
        <f t="shared" ref="DT43" si="147">SUM(DT22,DT29,DT33,DT37,DT42)</f>
        <v>99</v>
      </c>
      <c r="DU43" s="139">
        <f t="shared" ref="DU43" si="148">SUM(DU22,DU29,DU33,DU37,DU42)</f>
        <v>533</v>
      </c>
      <c r="DV43" s="140">
        <f t="shared" ref="DV43" si="149">SUM(DV22,DV29,DV33,DV37,DV42)</f>
        <v>8</v>
      </c>
      <c r="DW43" s="140">
        <f t="shared" ref="DW43" si="150">SUM(DW22,DW29,DW33,DW37,DW42)</f>
        <v>11</v>
      </c>
      <c r="DX43" s="140">
        <f t="shared" ref="DX43" si="151">SUM(DX22,DX29,DX33,DX37,DX42)</f>
        <v>9</v>
      </c>
      <c r="DY43" s="140">
        <f t="shared" ref="DY43" si="152">SUM(DY22,DY29,DY33,DY37,DY42)</f>
        <v>0</v>
      </c>
      <c r="DZ43" s="140">
        <f t="shared" ref="DZ43" si="153">SUM(DZ22,DZ29,DZ33,DZ37,DZ42)</f>
        <v>211</v>
      </c>
      <c r="EA43" s="141">
        <f t="shared" ref="EA43" si="154">SUM(EA22,EA29,EA33,EA37,EA42)</f>
        <v>113</v>
      </c>
      <c r="EB43" s="139">
        <f t="shared" ref="EB43" si="155">SUM(EB22,EB29,EB33,EB37,EB42)</f>
        <v>555</v>
      </c>
      <c r="EC43" s="140">
        <f t="shared" ref="EC43" si="156">SUM(EC22,EC29,EC33,EC37,EC42)</f>
        <v>7</v>
      </c>
      <c r="ED43" s="140">
        <f t="shared" ref="ED43" si="157">SUM(ED22,ED29,ED33,ED37,ED42)</f>
        <v>13</v>
      </c>
      <c r="EE43" s="140">
        <f t="shared" ref="EE43" si="158">SUM(EE22,EE29,EE33,EE37,EE42)</f>
        <v>7</v>
      </c>
      <c r="EF43" s="140">
        <f t="shared" ref="EF43" si="159">SUM(EF22,EF29,EF33,EF37,EF42)</f>
        <v>0</v>
      </c>
      <c r="EG43" s="140">
        <f t="shared" ref="EG43" si="160">SUM(EG22,EG29,EG33,EG37,EG42)</f>
        <v>224</v>
      </c>
      <c r="EH43" s="141">
        <f t="shared" ref="EH43" si="161">SUM(EH22,EH29,EH33,EH37,EH42)</f>
        <v>132</v>
      </c>
      <c r="EI43" s="139">
        <f t="shared" ref="EI43" si="162">SUM(EI22,EI29,EI33,EI37,EI42)</f>
        <v>473</v>
      </c>
      <c r="EJ43" s="140">
        <f t="shared" ref="EJ43" si="163">SUM(EJ22,EJ29,EJ33,EJ37,EJ42)</f>
        <v>4</v>
      </c>
      <c r="EK43" s="140">
        <f t="shared" ref="EK43" si="164">SUM(EK22,EK29,EK33,EK37,EK42)</f>
        <v>11</v>
      </c>
      <c r="EL43" s="140">
        <f t="shared" ref="EL43:EM43" si="165">SUM(EL22,EL29,EL33,EL37,EL42)</f>
        <v>6</v>
      </c>
      <c r="EM43" s="140">
        <f t="shared" si="165"/>
        <v>0</v>
      </c>
      <c r="EN43" s="140">
        <f t="shared" ref="EN43" si="166">SUM(EN22,EN29,EN33,EN37,EN42)</f>
        <v>37</v>
      </c>
      <c r="EO43" s="141">
        <f t="shared" ref="EO43:EU43" si="167">SUM(EO22,EO29,EO33,EO37,EO42)</f>
        <v>168</v>
      </c>
      <c r="EP43" s="139">
        <f>SUM(EP22,EP29,EP33,EP37,EP42)</f>
        <v>812</v>
      </c>
      <c r="EQ43" s="140">
        <f t="shared" si="167"/>
        <v>11</v>
      </c>
      <c r="ER43" s="140">
        <f t="shared" si="167"/>
        <v>17</v>
      </c>
      <c r="ES43" s="140">
        <f t="shared" si="167"/>
        <v>14</v>
      </c>
      <c r="ET43" s="179">
        <f t="shared" si="167"/>
        <v>165</v>
      </c>
      <c r="EU43" s="140">
        <f t="shared" si="167"/>
        <v>289</v>
      </c>
      <c r="EV43" s="141">
        <f t="shared" ref="EV43" si="168">SUM(EV22,EV29,EV33,EV37,EV42)</f>
        <v>307</v>
      </c>
      <c r="EW43" s="107">
        <f t="shared" si="7"/>
        <v>1615</v>
      </c>
    </row>
    <row r="44" spans="1:153" ht="6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53" x14ac:dyDescent="0.2">
      <c r="A45" s="2" t="s">
        <v>19</v>
      </c>
      <c r="B45" s="78" t="s">
        <v>31</v>
      </c>
    </row>
    <row r="46" spans="1:153" x14ac:dyDescent="0.2">
      <c r="A46" s="2" t="s">
        <v>20</v>
      </c>
      <c r="B46" s="78" t="s">
        <v>32</v>
      </c>
    </row>
    <row r="47" spans="1:153" s="109" customFormat="1" x14ac:dyDescent="0.2">
      <c r="A47" s="109" t="s">
        <v>60</v>
      </c>
      <c r="B47" s="109" t="s">
        <v>61</v>
      </c>
    </row>
    <row r="48" spans="1:153" x14ac:dyDescent="0.2">
      <c r="A48" s="2" t="s">
        <v>21</v>
      </c>
      <c r="B48" s="2" t="s">
        <v>33</v>
      </c>
    </row>
    <row r="49" spans="1:2" x14ac:dyDescent="0.2">
      <c r="A49" s="2" t="s">
        <v>22</v>
      </c>
      <c r="B49" s="2" t="s">
        <v>23</v>
      </c>
    </row>
    <row r="50" spans="1:2" ht="9.9499999999999993" customHeight="1" x14ac:dyDescent="0.2">
      <c r="A50" s="2" t="s">
        <v>4</v>
      </c>
      <c r="B50" s="2" t="s">
        <v>24</v>
      </c>
    </row>
    <row r="51" spans="1:2" x14ac:dyDescent="0.2">
      <c r="A51" s="2" t="s">
        <v>30</v>
      </c>
      <c r="B51" s="2" t="s">
        <v>62</v>
      </c>
    </row>
  </sheetData>
  <mergeCells count="479">
    <mergeCell ref="EP18:EP19"/>
    <mergeCell ref="EQ18:EQ19"/>
    <mergeCell ref="ER18:ER19"/>
    <mergeCell ref="ES18:ES19"/>
    <mergeCell ref="ET18:ET19"/>
    <mergeCell ref="EU18:EU19"/>
    <mergeCell ref="EV18:EV19"/>
    <mergeCell ref="EU9:EU10"/>
    <mergeCell ref="EV9:EV10"/>
    <mergeCell ref="EP14:EP16"/>
    <mergeCell ref="EQ14:EQ16"/>
    <mergeCell ref="ER14:ER16"/>
    <mergeCell ref="ES14:ES16"/>
    <mergeCell ref="ET14:ET16"/>
    <mergeCell ref="EU14:EU16"/>
    <mergeCell ref="EV14:EV16"/>
    <mergeCell ref="CS6:CY6"/>
    <mergeCell ref="CZ6:DF6"/>
    <mergeCell ref="CY9:CY10"/>
    <mergeCell ref="S14:S16"/>
    <mergeCell ref="AQ14:AQ16"/>
    <mergeCell ref="AR14:AR16"/>
    <mergeCell ref="AS14:AS16"/>
    <mergeCell ref="BM14:BM16"/>
    <mergeCell ref="AT14:AT16"/>
    <mergeCell ref="AW14:AW16"/>
    <mergeCell ref="BC14:BC16"/>
    <mergeCell ref="BD14:BD16"/>
    <mergeCell ref="CC14:CC16"/>
    <mergeCell ref="S9:S10"/>
    <mergeCell ref="AT9:AT10"/>
    <mergeCell ref="AU9:AU10"/>
    <mergeCell ref="AR9:AR10"/>
    <mergeCell ref="AS9:AS10"/>
    <mergeCell ref="AF9:AF10"/>
    <mergeCell ref="CY14:CY16"/>
    <mergeCell ref="CE9:CE10"/>
    <mergeCell ref="CA9:CA10"/>
    <mergeCell ref="CD14:CD16"/>
    <mergeCell ref="BZ9:BZ10"/>
    <mergeCell ref="B38:B41"/>
    <mergeCell ref="B8:B21"/>
    <mergeCell ref="B34:B36"/>
    <mergeCell ref="B30:B32"/>
    <mergeCell ref="B23:B28"/>
    <mergeCell ref="O14:O16"/>
    <mergeCell ref="E14:E16"/>
    <mergeCell ref="F14:F16"/>
    <mergeCell ref="G14:G16"/>
    <mergeCell ref="I14:I16"/>
    <mergeCell ref="J14:J16"/>
    <mergeCell ref="K14:K16"/>
    <mergeCell ref="L14:L16"/>
    <mergeCell ref="E9:E10"/>
    <mergeCell ref="F9:F10"/>
    <mergeCell ref="E18:E19"/>
    <mergeCell ref="F18:F19"/>
    <mergeCell ref="G18:G19"/>
    <mergeCell ref="H18:H19"/>
    <mergeCell ref="I18:I19"/>
    <mergeCell ref="J18:J19"/>
    <mergeCell ref="K18:K19"/>
    <mergeCell ref="A6:A7"/>
    <mergeCell ref="M6:S6"/>
    <mergeCell ref="B6:B7"/>
    <mergeCell ref="C6:C7"/>
    <mergeCell ref="D6:D7"/>
    <mergeCell ref="G9:G10"/>
    <mergeCell ref="I9:I10"/>
    <mergeCell ref="J9:J10"/>
    <mergeCell ref="AJ14:AJ16"/>
    <mergeCell ref="AH9:AH10"/>
    <mergeCell ref="AI9:AI10"/>
    <mergeCell ref="AH14:AH16"/>
    <mergeCell ref="AI14:AI16"/>
    <mergeCell ref="AD14:AD16"/>
    <mergeCell ref="AA14:AA16"/>
    <mergeCell ref="AB14:AB16"/>
    <mergeCell ref="AF14:AF16"/>
    <mergeCell ref="AG14:AG16"/>
    <mergeCell ref="AC14:AC16"/>
    <mergeCell ref="AE14:AE16"/>
    <mergeCell ref="H14:H16"/>
    <mergeCell ref="K1:L1"/>
    <mergeCell ref="O9:O10"/>
    <mergeCell ref="K9:K10"/>
    <mergeCell ref="L9:L10"/>
    <mergeCell ref="AH6:AN6"/>
    <mergeCell ref="AP9:AP10"/>
    <mergeCell ref="AO6:AU6"/>
    <mergeCell ref="AN9:AN10"/>
    <mergeCell ref="AA6:AG6"/>
    <mergeCell ref="T6:Z6"/>
    <mergeCell ref="AG9:AG10"/>
    <mergeCell ref="AJ9:AJ10"/>
    <mergeCell ref="AK9:AK10"/>
    <mergeCell ref="AL9:AL10"/>
    <mergeCell ref="AM9:AM10"/>
    <mergeCell ref="E6:L6"/>
    <mergeCell ref="U9:U10"/>
    <mergeCell ref="V9:V10"/>
    <mergeCell ref="W9:W10"/>
    <mergeCell ref="X9:X10"/>
    <mergeCell ref="Y9:Y10"/>
    <mergeCell ref="Z9:Z10"/>
    <mergeCell ref="AO9:AO10"/>
    <mergeCell ref="AQ9:AQ10"/>
    <mergeCell ref="CL6:CR6"/>
    <mergeCell ref="BV14:BV16"/>
    <mergeCell ref="H9:H10"/>
    <mergeCell ref="AD9:AD10"/>
    <mergeCell ref="AA9:AA10"/>
    <mergeCell ref="AB9:AB10"/>
    <mergeCell ref="AC9:AC10"/>
    <mergeCell ref="P9:P10"/>
    <mergeCell ref="M9:M10"/>
    <mergeCell ref="M14:M16"/>
    <mergeCell ref="N9:N10"/>
    <mergeCell ref="N14:N16"/>
    <mergeCell ref="Q9:Q10"/>
    <mergeCell ref="Q14:Q16"/>
    <mergeCell ref="R9:R10"/>
    <mergeCell ref="R14:R16"/>
    <mergeCell ref="T9:T10"/>
    <mergeCell ref="P14:P16"/>
    <mergeCell ref="BO14:BO16"/>
    <mergeCell ref="AN14:AN16"/>
    <mergeCell ref="BJ6:BP6"/>
    <mergeCell ref="BQ6:BW6"/>
    <mergeCell ref="BX6:CD6"/>
    <mergeCell ref="BK9:BK10"/>
    <mergeCell ref="BT9:BT10"/>
    <mergeCell ref="AV6:BB6"/>
    <mergeCell ref="BC6:BI6"/>
    <mergeCell ref="AX14:AX16"/>
    <mergeCell ref="BE14:BE16"/>
    <mergeCell ref="BF14:BF16"/>
    <mergeCell ref="BG14:BG16"/>
    <mergeCell ref="BI14:BI16"/>
    <mergeCell ref="AV9:AV10"/>
    <mergeCell ref="BG9:BG10"/>
    <mergeCell ref="BI9:BI10"/>
    <mergeCell ref="BF9:BF10"/>
    <mergeCell ref="BJ9:BJ10"/>
    <mergeCell ref="BH9:BH10"/>
    <mergeCell ref="BL9:BL10"/>
    <mergeCell ref="CE6:CK6"/>
    <mergeCell ref="CF9:CF10"/>
    <mergeCell ref="CF14:CF16"/>
    <mergeCell ref="CE14:CE16"/>
    <mergeCell ref="DN6:DT6"/>
    <mergeCell ref="DN9:DN10"/>
    <mergeCell ref="DO9:DO10"/>
    <mergeCell ref="DP9:DP10"/>
    <mergeCell ref="DQ9:DQ10"/>
    <mergeCell ref="DR9:DR10"/>
    <mergeCell ref="DS9:DS10"/>
    <mergeCell ref="DT9:DT10"/>
    <mergeCell ref="DM14:DM16"/>
    <mergeCell ref="DG6:DM6"/>
    <mergeCell ref="DG9:DG10"/>
    <mergeCell ref="DH9:DH10"/>
    <mergeCell ref="DI9:DI10"/>
    <mergeCell ref="DJ9:DJ10"/>
    <mergeCell ref="DK9:DK10"/>
    <mergeCell ref="DL9:DL10"/>
    <mergeCell ref="DM9:DM10"/>
    <mergeCell ref="DG14:DG16"/>
    <mergeCell ref="DH14:DH16"/>
    <mergeCell ref="DI14:DI16"/>
    <mergeCell ref="DU6:EA6"/>
    <mergeCell ref="DU9:DU10"/>
    <mergeCell ref="DV9:DV10"/>
    <mergeCell ref="DW9:DW10"/>
    <mergeCell ref="DX9:DX10"/>
    <mergeCell ref="DY9:DY10"/>
    <mergeCell ref="DZ9:DZ10"/>
    <mergeCell ref="EA9:EA10"/>
    <mergeCell ref="DU14:DU16"/>
    <mergeCell ref="DZ14:DZ16"/>
    <mergeCell ref="EA14:EA16"/>
    <mergeCell ref="DX14:DX16"/>
    <mergeCell ref="DY14:DY16"/>
    <mergeCell ref="EB6:EH6"/>
    <mergeCell ref="EB9:EB10"/>
    <mergeCell ref="EC9:EC10"/>
    <mergeCell ref="ED9:ED10"/>
    <mergeCell ref="EE9:EE10"/>
    <mergeCell ref="EF9:EF10"/>
    <mergeCell ref="EG9:EG10"/>
    <mergeCell ref="EH9:EH10"/>
    <mergeCell ref="EB14:EB16"/>
    <mergeCell ref="EC14:EC16"/>
    <mergeCell ref="ED14:ED16"/>
    <mergeCell ref="EE14:EE16"/>
    <mergeCell ref="EF14:EF16"/>
    <mergeCell ref="EG14:EG16"/>
    <mergeCell ref="EH14:EH16"/>
    <mergeCell ref="EW9:EW10"/>
    <mergeCell ref="EW14:EW16"/>
    <mergeCell ref="EP6:EV6"/>
    <mergeCell ref="EP9:EP10"/>
    <mergeCell ref="EQ9:EQ10"/>
    <mergeCell ref="ER9:ER10"/>
    <mergeCell ref="ES9:ES10"/>
    <mergeCell ref="ET9:ET10"/>
    <mergeCell ref="L18:L19"/>
    <mergeCell ref="M18:M19"/>
    <mergeCell ref="N18:N19"/>
    <mergeCell ref="O18:O19"/>
    <mergeCell ref="Q18:Q19"/>
    <mergeCell ref="R18:R19"/>
    <mergeCell ref="S18:S19"/>
    <mergeCell ref="P18:P19"/>
    <mergeCell ref="AA18:AA19"/>
    <mergeCell ref="AB18:AB19"/>
    <mergeCell ref="AC18:AC19"/>
    <mergeCell ref="T14:T16"/>
    <mergeCell ref="W14:W16"/>
    <mergeCell ref="T18:T19"/>
    <mergeCell ref="U18:U19"/>
    <mergeCell ref="V18:V19"/>
    <mergeCell ref="W18:W19"/>
    <mergeCell ref="U14:U16"/>
    <mergeCell ref="V14:V16"/>
    <mergeCell ref="X18:X19"/>
    <mergeCell ref="X14:X16"/>
    <mergeCell ref="Y18:Y19"/>
    <mergeCell ref="Z18:Z19"/>
    <mergeCell ref="Y14:Y16"/>
    <mergeCell ref="Z14:Z16"/>
    <mergeCell ref="AD18:AD19"/>
    <mergeCell ref="AE18:AE19"/>
    <mergeCell ref="AF18:AF19"/>
    <mergeCell ref="AG18:AG19"/>
    <mergeCell ref="AH18:AH19"/>
    <mergeCell ref="AI18:AI19"/>
    <mergeCell ref="AJ18:AJ19"/>
    <mergeCell ref="AE9:AE10"/>
    <mergeCell ref="AK18:AK19"/>
    <mergeCell ref="AL18:AL19"/>
    <mergeCell ref="AM18:AM19"/>
    <mergeCell ref="AN18:AN19"/>
    <mergeCell ref="AO18:AO19"/>
    <mergeCell ref="AP18:AP19"/>
    <mergeCell ref="AQ18:AQ19"/>
    <mergeCell ref="AK14:AK16"/>
    <mergeCell ref="AL14:AL16"/>
    <mergeCell ref="AM14:AM16"/>
    <mergeCell ref="AO14:AO16"/>
    <mergeCell ref="AP14:AP16"/>
    <mergeCell ref="AR18:AR19"/>
    <mergeCell ref="AS18:AS19"/>
    <mergeCell ref="AT18:AT19"/>
    <mergeCell ref="AU18:AU19"/>
    <mergeCell ref="AV18:AV19"/>
    <mergeCell ref="AW18:AW19"/>
    <mergeCell ref="AX18:AX19"/>
    <mergeCell ref="AX9:AX10"/>
    <mergeCell ref="AU14:AU16"/>
    <mergeCell ref="AW9:AW10"/>
    <mergeCell ref="AV14:AV16"/>
    <mergeCell ref="AY18:AY19"/>
    <mergeCell ref="AZ18:AZ19"/>
    <mergeCell ref="BA18:BA19"/>
    <mergeCell ref="BB18:BB19"/>
    <mergeCell ref="BC18:BC19"/>
    <mergeCell ref="BD18:BD19"/>
    <mergeCell ref="BE18:BE19"/>
    <mergeCell ref="BC11:BC12"/>
    <mergeCell ref="BD9:BD10"/>
    <mergeCell ref="BA9:BA10"/>
    <mergeCell ref="BB9:BB10"/>
    <mergeCell ref="AZ9:AZ10"/>
    <mergeCell ref="AY9:AY10"/>
    <mergeCell ref="BE9:BE10"/>
    <mergeCell ref="AY14:AY16"/>
    <mergeCell ref="AZ14:AZ16"/>
    <mergeCell ref="BA14:BA16"/>
    <mergeCell ref="BB14:BB16"/>
    <mergeCell ref="BC9:BC10"/>
    <mergeCell ref="BF18:BF19"/>
    <mergeCell ref="BG18:BG19"/>
    <mergeCell ref="BH18:BH19"/>
    <mergeCell ref="BI18:BI19"/>
    <mergeCell ref="BJ18:BJ19"/>
    <mergeCell ref="BK18:BK19"/>
    <mergeCell ref="BL18:BL19"/>
    <mergeCell ref="BK14:BK16"/>
    <mergeCell ref="BL14:BL16"/>
    <mergeCell ref="BH14:BH16"/>
    <mergeCell ref="BJ14:BJ16"/>
    <mergeCell ref="BM18:BM19"/>
    <mergeCell ref="BN18:BN19"/>
    <mergeCell ref="BO18:BO19"/>
    <mergeCell ref="BP18:BP19"/>
    <mergeCell ref="BQ18:BQ19"/>
    <mergeCell ref="BR18:BR19"/>
    <mergeCell ref="BS18:BS19"/>
    <mergeCell ref="BP9:BP10"/>
    <mergeCell ref="BQ14:BQ16"/>
    <mergeCell ref="BO9:BO10"/>
    <mergeCell ref="BQ9:BQ10"/>
    <mergeCell ref="BR9:BR10"/>
    <mergeCell ref="BS9:BS10"/>
    <mergeCell ref="BM9:BM10"/>
    <mergeCell ref="BN9:BN10"/>
    <mergeCell ref="BR14:BR16"/>
    <mergeCell ref="BS14:BS16"/>
    <mergeCell ref="BP14:BP16"/>
    <mergeCell ref="BN14:BN16"/>
    <mergeCell ref="BT18:BT19"/>
    <mergeCell ref="BU18:BU19"/>
    <mergeCell ref="BV18:BV19"/>
    <mergeCell ref="BW18:BW19"/>
    <mergeCell ref="BX18:BX19"/>
    <mergeCell ref="BY18:BY19"/>
    <mergeCell ref="BZ18:BZ19"/>
    <mergeCell ref="BT14:BT16"/>
    <mergeCell ref="BU14:BU16"/>
    <mergeCell ref="BU9:BU10"/>
    <mergeCell ref="BY14:BY16"/>
    <mergeCell ref="BZ14:BZ16"/>
    <mergeCell ref="BW14:BW16"/>
    <mergeCell ref="BX14:BX16"/>
    <mergeCell ref="BX9:BX10"/>
    <mergeCell ref="BV9:BV10"/>
    <mergeCell ref="BW9:BW10"/>
    <mergeCell ref="BY9:BY10"/>
    <mergeCell ref="CA18:CA19"/>
    <mergeCell ref="CB18:CB19"/>
    <mergeCell ref="CC18:CC19"/>
    <mergeCell ref="CD18:CD19"/>
    <mergeCell ref="CE18:CE19"/>
    <mergeCell ref="CF18:CF19"/>
    <mergeCell ref="CG18:CG19"/>
    <mergeCell ref="CB14:CB16"/>
    <mergeCell ref="CA14:CA16"/>
    <mergeCell ref="CB9:CB10"/>
    <mergeCell ref="CC9:CC10"/>
    <mergeCell ref="CD9:CD10"/>
    <mergeCell ref="CG9:CG10"/>
    <mergeCell ref="CG14:CG16"/>
    <mergeCell ref="CH18:CH19"/>
    <mergeCell ref="CI18:CI19"/>
    <mergeCell ref="CJ18:CJ19"/>
    <mergeCell ref="CK18:CK19"/>
    <mergeCell ref="CH9:CH10"/>
    <mergeCell ref="CI9:CI10"/>
    <mergeCell ref="CJ9:CJ10"/>
    <mergeCell ref="CK9:CK10"/>
    <mergeCell ref="CH14:CH16"/>
    <mergeCell ref="CI14:CI16"/>
    <mergeCell ref="CJ14:CJ16"/>
    <mergeCell ref="CK14:CK16"/>
    <mergeCell ref="CL18:CL19"/>
    <mergeCell ref="CM18:CM19"/>
    <mergeCell ref="CN18:CN19"/>
    <mergeCell ref="CM9:CM10"/>
    <mergeCell ref="CN9:CN10"/>
    <mergeCell ref="CM14:CM16"/>
    <mergeCell ref="CN14:CN16"/>
    <mergeCell ref="CL9:CL10"/>
    <mergeCell ref="CL14:CL16"/>
    <mergeCell ref="CO18:CO19"/>
    <mergeCell ref="CP18:CP19"/>
    <mergeCell ref="CQ18:CQ19"/>
    <mergeCell ref="CR18:CR19"/>
    <mergeCell ref="CS18:CS19"/>
    <mergeCell ref="CT18:CT19"/>
    <mergeCell ref="CU18:CU19"/>
    <mergeCell ref="CT9:CT10"/>
    <mergeCell ref="CS14:CS16"/>
    <mergeCell ref="CT14:CT16"/>
    <mergeCell ref="CU14:CU16"/>
    <mergeCell ref="CO9:CO10"/>
    <mergeCell ref="CO14:CO16"/>
    <mergeCell ref="CU9:CU10"/>
    <mergeCell ref="CS9:CS10"/>
    <mergeCell ref="CP9:CP10"/>
    <mergeCell ref="CQ9:CQ10"/>
    <mergeCell ref="CR9:CR10"/>
    <mergeCell ref="CP14:CP16"/>
    <mergeCell ref="CQ14:CQ16"/>
    <mergeCell ref="CR14:CR16"/>
    <mergeCell ref="CV18:CV19"/>
    <mergeCell ref="CW18:CW19"/>
    <mergeCell ref="CX18:CX19"/>
    <mergeCell ref="CY18:CY19"/>
    <mergeCell ref="CZ18:CZ19"/>
    <mergeCell ref="DA18:DA19"/>
    <mergeCell ref="DB18:DB19"/>
    <mergeCell ref="CV9:CV10"/>
    <mergeCell ref="CW9:CW10"/>
    <mergeCell ref="CV14:CV16"/>
    <mergeCell ref="CW14:CW16"/>
    <mergeCell ref="DB14:DB16"/>
    <mergeCell ref="DB9:DB10"/>
    <mergeCell ref="CX14:CX16"/>
    <mergeCell ref="CZ9:CZ10"/>
    <mergeCell ref="DA9:DA10"/>
    <mergeCell ref="CZ14:CZ16"/>
    <mergeCell ref="DA14:DA16"/>
    <mergeCell ref="CZ11:CZ12"/>
    <mergeCell ref="CX9:CX10"/>
    <mergeCell ref="DF9:DF10"/>
    <mergeCell ref="DC14:DC16"/>
    <mergeCell ref="DC9:DC10"/>
    <mergeCell ref="DD9:DD10"/>
    <mergeCell ref="DE9:DE10"/>
    <mergeCell ref="DJ18:DJ19"/>
    <mergeCell ref="DK18:DK19"/>
    <mergeCell ref="DL18:DL19"/>
    <mergeCell ref="DM18:DM19"/>
    <mergeCell ref="DC18:DC19"/>
    <mergeCell ref="DD18:DD19"/>
    <mergeCell ref="DE18:DE19"/>
    <mergeCell ref="DF18:DF19"/>
    <mergeCell ref="DG18:DG19"/>
    <mergeCell ref="DH18:DH19"/>
    <mergeCell ref="DI18:DI19"/>
    <mergeCell ref="DD14:DD16"/>
    <mergeCell ref="DE14:DE16"/>
    <mergeCell ref="DF14:DF16"/>
    <mergeCell ref="DN18:DN19"/>
    <mergeCell ref="DO18:DO19"/>
    <mergeCell ref="DP18:DP19"/>
    <mergeCell ref="DN14:DN16"/>
    <mergeCell ref="DO14:DO16"/>
    <mergeCell ref="DP14:DP16"/>
    <mergeCell ref="DJ14:DJ16"/>
    <mergeCell ref="DK14:DK16"/>
    <mergeCell ref="DL14:DL16"/>
    <mergeCell ref="DQ18:DQ19"/>
    <mergeCell ref="DR18:DR19"/>
    <mergeCell ref="DS18:DS19"/>
    <mergeCell ref="DT18:DT19"/>
    <mergeCell ref="DU18:DU19"/>
    <mergeCell ref="DV18:DV19"/>
    <mergeCell ref="DW18:DW19"/>
    <mergeCell ref="DQ14:DQ16"/>
    <mergeCell ref="DR14:DR16"/>
    <mergeCell ref="DS14:DS16"/>
    <mergeCell ref="DT14:DT16"/>
    <mergeCell ref="DV14:DV16"/>
    <mergeCell ref="DW14:DW16"/>
    <mergeCell ref="EE18:EE19"/>
    <mergeCell ref="EF18:EF19"/>
    <mergeCell ref="EG18:EG19"/>
    <mergeCell ref="EH18:EH19"/>
    <mergeCell ref="DX18:DX19"/>
    <mergeCell ref="DY18:DY19"/>
    <mergeCell ref="DZ18:DZ19"/>
    <mergeCell ref="EA18:EA19"/>
    <mergeCell ref="EB18:EB19"/>
    <mergeCell ref="EC18:EC19"/>
    <mergeCell ref="ED18:ED19"/>
    <mergeCell ref="EL18:EL19"/>
    <mergeCell ref="EM18:EM19"/>
    <mergeCell ref="EN18:EN19"/>
    <mergeCell ref="EO18:EO19"/>
    <mergeCell ref="EI18:EI19"/>
    <mergeCell ref="EJ18:EJ19"/>
    <mergeCell ref="EK18:EK19"/>
    <mergeCell ref="EI6:EO6"/>
    <mergeCell ref="EO9:EO10"/>
    <mergeCell ref="EN9:EN10"/>
    <mergeCell ref="EM9:EM10"/>
    <mergeCell ref="EL9:EL10"/>
    <mergeCell ref="EK9:EK10"/>
    <mergeCell ref="EJ9:EJ10"/>
    <mergeCell ref="EI9:EI10"/>
    <mergeCell ref="EO14:EO16"/>
    <mergeCell ref="EN14:EN16"/>
    <mergeCell ref="EM14:EM16"/>
    <mergeCell ref="EL14:EL16"/>
    <mergeCell ref="EK14:EK16"/>
    <mergeCell ref="EJ14:EJ16"/>
    <mergeCell ref="EI14:EI16"/>
  </mergeCells>
  <phoneticPr fontId="2" type="noConversion"/>
  <conditionalFormatting sqref="M22:AD22 M29:AD29 M23:S28 U23:U28 W23:X28 Z23:Z28 M8:S21 Z8:Z21 M30:S32 AC30:AD32 M43:AK43 M38:Z41 AG8:AG21 M42:AD42 AF30:AF32 AF22:AK22 M33:AD37 AF29:AK29 AF42:AK42 AF38:AG41 AN23:AN28 AF33:AK37 AM22:AR22 AM29:AR29 AM43:AY43 AN8:AR21 AM42:AN42 AM37:AR37 AM34:AN36 AT34:AT36 BA34:BA36 AM33:AR33 AM30:AN32 AV23:AY28 AT33:AY33 AT37:AY37 AT29:AY29 AT22:AY22 AT42:AU42 BC38:BI41 BC34:BI36 BA37:BM37 BA22:BM29 BA42:BM43 BO22:BT22 BO43:BT43 BQ42:BT42 BO37:BT37 BA33:BM33 BC30:BI32 BO33:BT33 BB8:BI21 BP8:BP21 AT8:AU21 AU38:AU41 BO29:BT29 BO23:BP28 BW29:CA29 BV33:CA33 BV43:CA43 BV22:CA22 BW8:BW21 BV37:CA37 CC22:EO22 BW23:BW28 CC29:EO29 CD23:CD28 CC33:EO33 CZ30:DF32 BV42:BW42 CC43:EO43 CE38:EO40 CC37:EO37 CZ34:DF36 CD8:CD21 CI23:CI28 CK23:CK28 CW23:CW28 CY23:DF28 DK23:DK28 DM23:DM28 EI30:EO32 CE42:EO42 CE41:DF41 EB41:EO41 EB34:EO36 CS9:DM21 DR23:DR28 DT23:DT28 EB9:EH21 DY23:DY28 EA23:EO28 CS8:CU8 CW8:DI8 DK8:DM8 EB8:ED8 EF8:EH8 EM8:EM21 EO8:EO21">
    <cfRule type="cellIs" dxfId="137" priority="144" operator="equal">
      <formula>"-"</formula>
    </cfRule>
  </conditionalFormatting>
  <conditionalFormatting sqref="T23:T28">
    <cfRule type="cellIs" dxfId="136" priority="143" operator="equal">
      <formula>"-"</formula>
    </cfRule>
  </conditionalFormatting>
  <conditionalFormatting sqref="V23:V28">
    <cfRule type="cellIs" dxfId="135" priority="142" operator="equal">
      <formula>"-"</formula>
    </cfRule>
  </conditionalFormatting>
  <conditionalFormatting sqref="Y23:Y28">
    <cfRule type="cellIs" dxfId="134" priority="141" operator="equal">
      <formula>"-"</formula>
    </cfRule>
  </conditionalFormatting>
  <conditionalFormatting sqref="T8:Y21">
    <cfRule type="cellIs" dxfId="133" priority="140" operator="equal">
      <formula>"-"</formula>
    </cfRule>
  </conditionalFormatting>
  <conditionalFormatting sqref="T30:Z32">
    <cfRule type="cellIs" dxfId="132" priority="139" operator="equal">
      <formula>"-"</formula>
    </cfRule>
  </conditionalFormatting>
  <conditionalFormatting sqref="AA38:AD41">
    <cfRule type="cellIs" dxfId="131" priority="138" operator="equal">
      <formula>"-"</formula>
    </cfRule>
  </conditionalFormatting>
  <conditionalFormatting sqref="AA30:AB32">
    <cfRule type="cellIs" dxfId="130" priority="137" operator="equal">
      <formula>"-"</formula>
    </cfRule>
  </conditionalFormatting>
  <conditionalFormatting sqref="AG30:AG32">
    <cfRule type="cellIs" dxfId="129" priority="136" operator="equal">
      <formula>"-"</formula>
    </cfRule>
  </conditionalFormatting>
  <conditionalFormatting sqref="AA8:AD21">
    <cfRule type="cellIs" dxfId="128" priority="135" operator="equal">
      <formula>"-"</formula>
    </cfRule>
  </conditionalFormatting>
  <conditionalFormatting sqref="AF8:AF21">
    <cfRule type="cellIs" dxfId="127" priority="134" operator="equal">
      <formula>"-"</formula>
    </cfRule>
  </conditionalFormatting>
  <conditionalFormatting sqref="AE22:AE29 AE33:AE42">
    <cfRule type="cellIs" dxfId="126" priority="133" operator="equal">
      <formula>"-"</formula>
    </cfRule>
  </conditionalFormatting>
  <conditionalFormatting sqref="AE8:AE21">
    <cfRule type="cellIs" dxfId="125" priority="132" operator="equal">
      <formula>"-"</formula>
    </cfRule>
  </conditionalFormatting>
  <conditionalFormatting sqref="AE30:AE32">
    <cfRule type="cellIs" dxfId="124" priority="131" operator="equal">
      <formula>"-"</formula>
    </cfRule>
  </conditionalFormatting>
  <conditionalFormatting sqref="AA23:AD28">
    <cfRule type="cellIs" dxfId="123" priority="130" operator="equal">
      <formula>"-"</formula>
    </cfRule>
  </conditionalFormatting>
  <conditionalFormatting sqref="AF23:AG28">
    <cfRule type="cellIs" dxfId="122" priority="129" operator="equal">
      <formula>"-"</formula>
    </cfRule>
  </conditionalFormatting>
  <conditionalFormatting sqref="AH38:AK39 AH41:AK41 AH40:AJ40">
    <cfRule type="cellIs" dxfId="121" priority="128" operator="equal">
      <formula>"-"</formula>
    </cfRule>
  </conditionalFormatting>
  <conditionalFormatting sqref="AM38:AN41">
    <cfRule type="cellIs" dxfId="120" priority="127" operator="equal">
      <formula>"-"</formula>
    </cfRule>
  </conditionalFormatting>
  <conditionalFormatting sqref="AH23:AK28">
    <cfRule type="cellIs" dxfId="119" priority="126" operator="equal">
      <formula>"-"</formula>
    </cfRule>
  </conditionalFormatting>
  <conditionalFormatting sqref="AM23:AM28">
    <cfRule type="cellIs" dxfId="118" priority="124" operator="equal">
      <formula>"-"</formula>
    </cfRule>
  </conditionalFormatting>
  <conditionalFormatting sqref="AL43">
    <cfRule type="cellIs" dxfId="117" priority="123" operator="equal">
      <formula>"-"</formula>
    </cfRule>
  </conditionalFormatting>
  <conditionalFormatting sqref="AL22:AL29 AL33:AL42">
    <cfRule type="cellIs" dxfId="116" priority="122" operator="equal">
      <formula>"-"</formula>
    </cfRule>
  </conditionalFormatting>
  <conditionalFormatting sqref="AL8:AL21">
    <cfRule type="cellIs" dxfId="115" priority="121" operator="equal">
      <formula>"-"</formula>
    </cfRule>
  </conditionalFormatting>
  <conditionalFormatting sqref="AL30:AL32">
    <cfRule type="cellIs" dxfId="114" priority="120" operator="equal">
      <formula>"-"</formula>
    </cfRule>
  </conditionalFormatting>
  <conditionalFormatting sqref="AH8:AK21">
    <cfRule type="cellIs" dxfId="113" priority="119" operator="equal">
      <formula>"-"</formula>
    </cfRule>
  </conditionalFormatting>
  <conditionalFormatting sqref="AM8:AM21">
    <cfRule type="cellIs" dxfId="112" priority="118" operator="equal">
      <formula>"-"</formula>
    </cfRule>
  </conditionalFormatting>
  <conditionalFormatting sqref="AH30:AK32">
    <cfRule type="cellIs" dxfId="111" priority="117" operator="equal">
      <formula>"-"</formula>
    </cfRule>
  </conditionalFormatting>
  <conditionalFormatting sqref="AO42:AR42 AP38:AR41">
    <cfRule type="cellIs" dxfId="110" priority="116" operator="equal">
      <formula>"-"</formula>
    </cfRule>
  </conditionalFormatting>
  <conditionalFormatting sqref="AO34:AR36">
    <cfRule type="cellIs" dxfId="109" priority="115" operator="equal">
      <formula>"-"</formula>
    </cfRule>
  </conditionalFormatting>
  <conditionalFormatting sqref="AU34:AU36">
    <cfRule type="cellIs" dxfId="108" priority="114" operator="equal">
      <formula>"-"</formula>
    </cfRule>
  </conditionalFormatting>
  <conditionalFormatting sqref="AO30:AR32">
    <cfRule type="cellIs" dxfId="107" priority="113" operator="equal">
      <formula>"-"</formula>
    </cfRule>
  </conditionalFormatting>
  <conditionalFormatting sqref="AT30:AU32">
    <cfRule type="cellIs" dxfId="106" priority="112" operator="equal">
      <formula>"-"</formula>
    </cfRule>
  </conditionalFormatting>
  <conditionalFormatting sqref="AO23:AR28">
    <cfRule type="cellIs" dxfId="105" priority="111" operator="equal">
      <formula>"-"</formula>
    </cfRule>
  </conditionalFormatting>
  <conditionalFormatting sqref="AT23:AU28">
    <cfRule type="cellIs" dxfId="104" priority="110" operator="equal">
      <formula>"-"</formula>
    </cfRule>
  </conditionalFormatting>
  <conditionalFormatting sqref="AS22:AS29 AS33:AS42">
    <cfRule type="cellIs" dxfId="103" priority="109" operator="equal">
      <formula>"-"</formula>
    </cfRule>
  </conditionalFormatting>
  <conditionalFormatting sqref="AS8:AS21">
    <cfRule type="cellIs" dxfId="102" priority="108" operator="equal">
      <formula>"-"</formula>
    </cfRule>
  </conditionalFormatting>
  <conditionalFormatting sqref="AS30:AS32">
    <cfRule type="cellIs" dxfId="101" priority="107" operator="equal">
      <formula>"-"</formula>
    </cfRule>
  </conditionalFormatting>
  <conditionalFormatting sqref="AV38:AY42">
    <cfRule type="cellIs" dxfId="100" priority="106" operator="equal">
      <formula>"-"</formula>
    </cfRule>
  </conditionalFormatting>
  <conditionalFormatting sqref="BB38:BB41">
    <cfRule type="cellIs" dxfId="99" priority="105" operator="equal">
      <formula>"-"</formula>
    </cfRule>
  </conditionalFormatting>
  <conditionalFormatting sqref="AV34:AY36">
    <cfRule type="cellIs" dxfId="98" priority="104" operator="equal">
      <formula>"-"</formula>
    </cfRule>
  </conditionalFormatting>
  <conditionalFormatting sqref="BB34:BB36">
    <cfRule type="cellIs" dxfId="97" priority="103" operator="equal">
      <formula>"-"</formula>
    </cfRule>
  </conditionalFormatting>
  <conditionalFormatting sqref="AZ43">
    <cfRule type="cellIs" dxfId="96" priority="102" operator="equal">
      <formula>"-"</formula>
    </cfRule>
  </conditionalFormatting>
  <conditionalFormatting sqref="AZ22:AZ29 AZ33:AZ42">
    <cfRule type="cellIs" dxfId="95" priority="101" operator="equal">
      <formula>"-"</formula>
    </cfRule>
  </conditionalFormatting>
  <conditionalFormatting sqref="AZ8:AZ21">
    <cfRule type="cellIs" dxfId="94" priority="100" operator="equal">
      <formula>"-"</formula>
    </cfRule>
  </conditionalFormatting>
  <conditionalFormatting sqref="AZ30:AZ32">
    <cfRule type="cellIs" dxfId="93" priority="99" operator="equal">
      <formula>"-"</formula>
    </cfRule>
  </conditionalFormatting>
  <conditionalFormatting sqref="BN43">
    <cfRule type="cellIs" dxfId="92" priority="98" operator="equal">
      <formula>"-"</formula>
    </cfRule>
  </conditionalFormatting>
  <conditionalFormatting sqref="BN22:BN29 BN33:BN42">
    <cfRule type="cellIs" dxfId="91" priority="97" operator="equal">
      <formula>"-"</formula>
    </cfRule>
  </conditionalFormatting>
  <conditionalFormatting sqref="BN8:BN21">
    <cfRule type="cellIs" dxfId="90" priority="96" operator="equal">
      <formula>"-"</formula>
    </cfRule>
  </conditionalFormatting>
  <conditionalFormatting sqref="BN30:BN32">
    <cfRule type="cellIs" dxfId="89" priority="95" operator="equal">
      <formula>"-"</formula>
    </cfRule>
  </conditionalFormatting>
  <conditionalFormatting sqref="BJ38:BM41">
    <cfRule type="cellIs" dxfId="88" priority="94" operator="equal">
      <formula>"-"</formula>
    </cfRule>
  </conditionalFormatting>
  <conditionalFormatting sqref="BO42:BP42 BP38:BP41">
    <cfRule type="cellIs" dxfId="87" priority="93" operator="equal">
      <formula>"-"</formula>
    </cfRule>
  </conditionalFormatting>
  <conditionalFormatting sqref="BJ34:BM36">
    <cfRule type="cellIs" dxfId="86" priority="92" operator="equal">
      <formula>"-"</formula>
    </cfRule>
  </conditionalFormatting>
  <conditionalFormatting sqref="BO34:BP36">
    <cfRule type="cellIs" dxfId="85" priority="91" operator="equal">
      <formula>"-"</formula>
    </cfRule>
  </conditionalFormatting>
  <conditionalFormatting sqref="AV30:AY32">
    <cfRule type="cellIs" dxfId="84" priority="90" operator="equal">
      <formula>"-"</formula>
    </cfRule>
  </conditionalFormatting>
  <conditionalFormatting sqref="BA30:BB32">
    <cfRule type="cellIs" dxfId="83" priority="89" operator="equal">
      <formula>"-"</formula>
    </cfRule>
  </conditionalFormatting>
  <conditionalFormatting sqref="BJ30:BM32">
    <cfRule type="cellIs" dxfId="82" priority="88" operator="equal">
      <formula>"-"</formula>
    </cfRule>
  </conditionalFormatting>
  <conditionalFormatting sqref="BO30:BP32">
    <cfRule type="cellIs" dxfId="81" priority="87" operator="equal">
      <formula>"-"</formula>
    </cfRule>
  </conditionalFormatting>
  <conditionalFormatting sqref="AV8:AY21">
    <cfRule type="cellIs" dxfId="80" priority="84" operator="equal">
      <formula>"-"</formula>
    </cfRule>
  </conditionalFormatting>
  <conditionalFormatting sqref="BA8:BA21">
    <cfRule type="cellIs" dxfId="79" priority="83" operator="equal">
      <formula>"-"</formula>
    </cfRule>
  </conditionalFormatting>
  <conditionalFormatting sqref="BJ8:BM21">
    <cfRule type="cellIs" dxfId="78" priority="82" operator="equal">
      <formula>"-"</formula>
    </cfRule>
  </conditionalFormatting>
  <conditionalFormatting sqref="BO8:BO21">
    <cfRule type="cellIs" dxfId="77" priority="81" operator="equal">
      <formula>"-"</formula>
    </cfRule>
  </conditionalFormatting>
  <conditionalFormatting sqref="BQ38:BT41">
    <cfRule type="cellIs" dxfId="76" priority="80" operator="equal">
      <formula>"-"</formula>
    </cfRule>
  </conditionalFormatting>
  <conditionalFormatting sqref="BV38:BW41">
    <cfRule type="cellIs" dxfId="75" priority="79" operator="equal">
      <formula>"-"</formula>
    </cfRule>
  </conditionalFormatting>
  <conditionalFormatting sqref="BO38:BO41">
    <cfRule type="cellIs" dxfId="74" priority="78" operator="equal">
      <formula>"-"</formula>
    </cfRule>
  </conditionalFormatting>
  <conditionalFormatting sqref="BA38:BA41">
    <cfRule type="cellIs" dxfId="73" priority="77" operator="equal">
      <formula>"-"</formula>
    </cfRule>
  </conditionalFormatting>
  <conditionalFormatting sqref="AT38:AT41">
    <cfRule type="cellIs" dxfId="72" priority="76" operator="equal">
      <formula>"-"</formula>
    </cfRule>
  </conditionalFormatting>
  <conditionalFormatting sqref="AO38:AO41">
    <cfRule type="cellIs" dxfId="71" priority="75" operator="equal">
      <formula>"-"</formula>
    </cfRule>
  </conditionalFormatting>
  <conditionalFormatting sqref="BV29">
    <cfRule type="cellIs" dxfId="70" priority="73" operator="equal">
      <formula>"-"</formula>
    </cfRule>
  </conditionalFormatting>
  <conditionalFormatting sqref="BQ23:BT28">
    <cfRule type="cellIs" dxfId="69" priority="71" operator="equal">
      <formula>"-"</formula>
    </cfRule>
  </conditionalFormatting>
  <conditionalFormatting sqref="BV23:BV28">
    <cfRule type="cellIs" dxfId="68" priority="70" operator="equal">
      <formula>"-"</formula>
    </cfRule>
  </conditionalFormatting>
  <conditionalFormatting sqref="BU43">
    <cfRule type="cellIs" dxfId="67" priority="69" operator="equal">
      <formula>"-"</formula>
    </cfRule>
  </conditionalFormatting>
  <conditionalFormatting sqref="BU22:BU29 BU33:BU42">
    <cfRule type="cellIs" dxfId="66" priority="68" operator="equal">
      <formula>"-"</formula>
    </cfRule>
  </conditionalFormatting>
  <conditionalFormatting sqref="BU8:BU21">
    <cfRule type="cellIs" dxfId="65" priority="67" operator="equal">
      <formula>"-"</formula>
    </cfRule>
  </conditionalFormatting>
  <conditionalFormatting sqref="BU30:BU32">
    <cfRule type="cellIs" dxfId="64" priority="66" operator="equal">
      <formula>"-"</formula>
    </cfRule>
  </conditionalFormatting>
  <conditionalFormatting sqref="BQ30:BT32">
    <cfRule type="cellIs" dxfId="63" priority="65" operator="equal">
      <formula>"-"</formula>
    </cfRule>
  </conditionalFormatting>
  <conditionalFormatting sqref="BV30:BW32">
    <cfRule type="cellIs" dxfId="62" priority="64" operator="equal">
      <formula>"-"</formula>
    </cfRule>
  </conditionalFormatting>
  <conditionalFormatting sqref="BQ9:BT21 BQ8:BS8">
    <cfRule type="cellIs" dxfId="61" priority="63" operator="equal">
      <formula>"-"</formula>
    </cfRule>
  </conditionalFormatting>
  <conditionalFormatting sqref="BV8:BV21">
    <cfRule type="cellIs" dxfId="60" priority="62" operator="equal">
      <formula>"-"</formula>
    </cfRule>
  </conditionalFormatting>
  <conditionalFormatting sqref="BQ34:BT36">
    <cfRule type="cellIs" dxfId="59" priority="61" operator="equal">
      <formula>"-"</formula>
    </cfRule>
  </conditionalFormatting>
  <conditionalFormatting sqref="BV34:BW36">
    <cfRule type="cellIs" dxfId="58" priority="60" operator="equal">
      <formula>"-"</formula>
    </cfRule>
  </conditionalFormatting>
  <conditionalFormatting sqref="CB43">
    <cfRule type="cellIs" dxfId="57" priority="59" operator="equal">
      <formula>"-"</formula>
    </cfRule>
  </conditionalFormatting>
  <conditionalFormatting sqref="CB22:CB29 CB33:CB42">
    <cfRule type="cellIs" dxfId="56" priority="58" operator="equal">
      <formula>"-"</formula>
    </cfRule>
  </conditionalFormatting>
  <conditionalFormatting sqref="CB8:CB21">
    <cfRule type="cellIs" dxfId="55" priority="57" operator="equal">
      <formula>"-"</formula>
    </cfRule>
  </conditionalFormatting>
  <conditionalFormatting sqref="CB30:CB32">
    <cfRule type="cellIs" dxfId="54" priority="56" operator="equal">
      <formula>"-"</formula>
    </cfRule>
  </conditionalFormatting>
  <conditionalFormatting sqref="BX23:CA28">
    <cfRule type="cellIs" dxfId="53" priority="55" operator="equal">
      <formula>"-"</formula>
    </cfRule>
  </conditionalFormatting>
  <conditionalFormatting sqref="CC23:CC28">
    <cfRule type="cellIs" dxfId="52" priority="54" operator="equal">
      <formula>"-"</formula>
    </cfRule>
  </conditionalFormatting>
  <conditionalFormatting sqref="BX30:CA32">
    <cfRule type="cellIs" dxfId="51" priority="53" operator="equal">
      <formula>"-"</formula>
    </cfRule>
  </conditionalFormatting>
  <conditionalFormatting sqref="CC30:CD32">
    <cfRule type="cellIs" dxfId="50" priority="52" operator="equal">
      <formula>"-"</formula>
    </cfRule>
  </conditionalFormatting>
  <conditionalFormatting sqref="BX38:CA42">
    <cfRule type="cellIs" dxfId="49" priority="51" operator="equal">
      <formula>"-"</formula>
    </cfRule>
  </conditionalFormatting>
  <conditionalFormatting sqref="CC38:CD42">
    <cfRule type="cellIs" dxfId="48" priority="50" operator="equal">
      <formula>"-"</formula>
    </cfRule>
  </conditionalFormatting>
  <conditionalFormatting sqref="BX34:CA36">
    <cfRule type="cellIs" dxfId="47" priority="49" operator="equal">
      <formula>"-"</formula>
    </cfRule>
  </conditionalFormatting>
  <conditionalFormatting sqref="CC34:CD36">
    <cfRule type="cellIs" dxfId="46" priority="48" operator="equal">
      <formula>"-"</formula>
    </cfRule>
  </conditionalFormatting>
  <conditionalFormatting sqref="BX9:CA21 BX8:BZ8">
    <cfRule type="cellIs" dxfId="45" priority="47" operator="equal">
      <formula>"-"</formula>
    </cfRule>
  </conditionalFormatting>
  <conditionalFormatting sqref="CC8:CC21">
    <cfRule type="cellIs" dxfId="44" priority="45" operator="equal">
      <formula>"-"</formula>
    </cfRule>
  </conditionalFormatting>
  <conditionalFormatting sqref="CE23:CH28">
    <cfRule type="cellIs" dxfId="43" priority="44" operator="equal">
      <formula>"-"</formula>
    </cfRule>
  </conditionalFormatting>
  <conditionalFormatting sqref="CJ23:CJ28">
    <cfRule type="cellIs" dxfId="42" priority="43" operator="equal">
      <formula>"-"</formula>
    </cfRule>
  </conditionalFormatting>
  <conditionalFormatting sqref="CE30:CK32">
    <cfRule type="cellIs" dxfId="41" priority="42" operator="equal">
      <formula>"-"</formula>
    </cfRule>
  </conditionalFormatting>
  <conditionalFormatting sqref="CE9:CK21 CE8:CG8 CI8:CK8">
    <cfRule type="cellIs" dxfId="40" priority="41" operator="equal">
      <formula>"-"</formula>
    </cfRule>
  </conditionalFormatting>
  <conditionalFormatting sqref="CE34:CK36">
    <cfRule type="cellIs" dxfId="39" priority="40" operator="equal">
      <formula>"-"</formula>
    </cfRule>
  </conditionalFormatting>
  <conditionalFormatting sqref="CL34:CR36">
    <cfRule type="cellIs" dxfId="38" priority="39" operator="equal">
      <formula>"-"</formula>
    </cfRule>
  </conditionalFormatting>
  <conditionalFormatting sqref="CL23:CR28">
    <cfRule type="cellIs" dxfId="37" priority="38" operator="equal">
      <formula>"-"</formula>
    </cfRule>
  </conditionalFormatting>
  <conditionalFormatting sqref="CL9:CR21 CL8:CN8 CP8:CR8">
    <cfRule type="cellIs" dxfId="36" priority="37" operator="equal">
      <formula>"-"</formula>
    </cfRule>
  </conditionalFormatting>
  <conditionalFormatting sqref="CL30:CR32">
    <cfRule type="cellIs" dxfId="35" priority="36" operator="equal">
      <formula>"-"</formula>
    </cfRule>
  </conditionalFormatting>
  <conditionalFormatting sqref="CS23:CV28">
    <cfRule type="cellIs" dxfId="34" priority="35" operator="equal">
      <formula>"-"</formula>
    </cfRule>
  </conditionalFormatting>
  <conditionalFormatting sqref="CX23:CX28">
    <cfRule type="cellIs" dxfId="33" priority="34" operator="equal">
      <formula>"-"</formula>
    </cfRule>
  </conditionalFormatting>
  <conditionalFormatting sqref="DG23:DJ28">
    <cfRule type="cellIs" dxfId="32" priority="33" operator="equal">
      <formula>"-"</formula>
    </cfRule>
  </conditionalFormatting>
  <conditionalFormatting sqref="DL23:DL28">
    <cfRule type="cellIs" dxfId="31" priority="32" operator="equal">
      <formula>"-"</formula>
    </cfRule>
  </conditionalFormatting>
  <conditionalFormatting sqref="DG30:DM32">
    <cfRule type="cellIs" dxfId="30" priority="31" operator="equal">
      <formula>"-"</formula>
    </cfRule>
  </conditionalFormatting>
  <conditionalFormatting sqref="CS30:CY32">
    <cfRule type="cellIs" dxfId="29" priority="30" operator="equal">
      <formula>"-"</formula>
    </cfRule>
  </conditionalFormatting>
  <conditionalFormatting sqref="DG41:DM41">
    <cfRule type="cellIs" dxfId="28" priority="29" operator="equal">
      <formula>"-"</formula>
    </cfRule>
  </conditionalFormatting>
  <conditionalFormatting sqref="DG34:DM36">
    <cfRule type="cellIs" dxfId="27" priority="28" operator="equal">
      <formula>"-"</formula>
    </cfRule>
  </conditionalFormatting>
  <conditionalFormatting sqref="CS34:CY36">
    <cfRule type="cellIs" dxfId="26" priority="27" operator="equal">
      <formula>"-"</formula>
    </cfRule>
  </conditionalFormatting>
  <conditionalFormatting sqref="DN30:DT32">
    <cfRule type="cellIs" dxfId="25" priority="26" operator="equal">
      <formula>"-"</formula>
    </cfRule>
  </conditionalFormatting>
  <conditionalFormatting sqref="DN23:DQ28">
    <cfRule type="cellIs" dxfId="24" priority="25" operator="equal">
      <formula>"-"</formula>
    </cfRule>
  </conditionalFormatting>
  <conditionalFormatting sqref="DS23:DS28">
    <cfRule type="cellIs" dxfId="23" priority="24" operator="equal">
      <formula>"-"</formula>
    </cfRule>
  </conditionalFormatting>
  <conditionalFormatting sqref="DN9:DT21 DN8:DP8 DR8:DT8">
    <cfRule type="cellIs" dxfId="22" priority="23" operator="equal">
      <formula>"-"</formula>
    </cfRule>
  </conditionalFormatting>
  <conditionalFormatting sqref="DN34:DT36">
    <cfRule type="cellIs" dxfId="21" priority="22" operator="equal">
      <formula>"-"</formula>
    </cfRule>
  </conditionalFormatting>
  <conditionalFormatting sqref="DN41:DT41">
    <cfRule type="cellIs" dxfId="20" priority="21" operator="equal">
      <formula>"-"</formula>
    </cfRule>
  </conditionalFormatting>
  <conditionalFormatting sqref="DU34:EA36">
    <cfRule type="cellIs" dxfId="19" priority="20" operator="equal">
      <formula>"-"</formula>
    </cfRule>
  </conditionalFormatting>
  <conditionalFormatting sqref="DU23:DX28">
    <cfRule type="cellIs" dxfId="18" priority="19" operator="equal">
      <formula>"-"</formula>
    </cfRule>
  </conditionalFormatting>
  <conditionalFormatting sqref="DZ23:DZ28">
    <cfRule type="cellIs" dxfId="17" priority="18" operator="equal">
      <formula>"-"</formula>
    </cfRule>
  </conditionalFormatting>
  <conditionalFormatting sqref="DU30:EA32">
    <cfRule type="cellIs" dxfId="16" priority="17" operator="equal">
      <formula>"-"</formula>
    </cfRule>
  </conditionalFormatting>
  <conditionalFormatting sqref="DU9:EA21 DU8:DW8 DY8:EA8">
    <cfRule type="cellIs" dxfId="15" priority="16" operator="equal">
      <formula>"-"</formula>
    </cfRule>
  </conditionalFormatting>
  <conditionalFormatting sqref="DU41:EA41">
    <cfRule type="cellIs" dxfId="14" priority="15" operator="equal">
      <formula>"-"</formula>
    </cfRule>
  </conditionalFormatting>
  <conditionalFormatting sqref="EB30:EH32">
    <cfRule type="cellIs" dxfId="13" priority="14" operator="equal">
      <formula>"-"</formula>
    </cfRule>
  </conditionalFormatting>
  <conditionalFormatting sqref="BT8">
    <cfRule type="cellIs" dxfId="12" priority="13" operator="equal">
      <formula>"-"</formula>
    </cfRule>
  </conditionalFormatting>
  <conditionalFormatting sqref="CA8">
    <cfRule type="cellIs" dxfId="11" priority="12" operator="equal">
      <formula>"-"</formula>
    </cfRule>
  </conditionalFormatting>
  <conditionalFormatting sqref="CH8">
    <cfRule type="cellIs" dxfId="10" priority="11" operator="equal">
      <formula>"-"</formula>
    </cfRule>
  </conditionalFormatting>
  <conditionalFormatting sqref="CO8">
    <cfRule type="cellIs" dxfId="9" priority="10" operator="equal">
      <formula>"-"</formula>
    </cfRule>
  </conditionalFormatting>
  <conditionalFormatting sqref="CV8">
    <cfRule type="cellIs" dxfId="8" priority="9" operator="equal">
      <formula>"-"</formula>
    </cfRule>
  </conditionalFormatting>
  <conditionalFormatting sqref="DJ8">
    <cfRule type="cellIs" dxfId="7" priority="8" operator="equal">
      <formula>"-"</formula>
    </cfRule>
  </conditionalFormatting>
  <conditionalFormatting sqref="DQ8">
    <cfRule type="cellIs" dxfId="6" priority="7" operator="equal">
      <formula>"-"</formula>
    </cfRule>
  </conditionalFormatting>
  <conditionalFormatting sqref="DX8">
    <cfRule type="cellIs" dxfId="5" priority="6" operator="equal">
      <formula>"-"</formula>
    </cfRule>
  </conditionalFormatting>
  <conditionalFormatting sqref="EE8">
    <cfRule type="cellIs" dxfId="4" priority="5" operator="equal">
      <formula>"-"</formula>
    </cfRule>
  </conditionalFormatting>
  <conditionalFormatting sqref="EL8">
    <cfRule type="cellIs" dxfId="3" priority="4" operator="equal">
      <formula>"-"</formula>
    </cfRule>
  </conditionalFormatting>
  <conditionalFormatting sqref="EI8:EK21">
    <cfRule type="cellIs" dxfId="2" priority="3" operator="equal">
      <formula>"-"</formula>
    </cfRule>
  </conditionalFormatting>
  <conditionalFormatting sqref="EL9:EL21">
    <cfRule type="cellIs" dxfId="1" priority="2" operator="equal">
      <formula>"-"</formula>
    </cfRule>
  </conditionalFormatting>
  <conditionalFormatting sqref="EN8:EN21">
    <cfRule type="cellIs" dxfId="0" priority="1" operator="equal">
      <formula>"-"</formula>
    </cfRule>
  </conditionalFormatting>
  <pageMargins left="0.19685039370078741" right="0.19685039370078741" top="0.78740157480314965" bottom="0.19685039370078741" header="0.19685039370078741" footer="0.19685039370078741"/>
  <pageSetup paperSize="9" scale="84" fitToWidth="0" orientation="landscape" r:id="rId1"/>
  <headerFooter alignWithMargins="0">
    <oddFooter>&amp;L&amp;P/&amp;N&amp;R&amp;D/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Licentă</vt:lpstr>
      <vt:lpstr>Licentă!Print_Titles</vt:lpstr>
    </vt:vector>
  </TitlesOfParts>
  <Company>Universitatea din Bacau - Rectorat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Adrian-Laurenţiu APĂVĂLOAIEI</cp:lastModifiedBy>
  <cp:lastPrinted>2024-07-30T11:41:49Z</cp:lastPrinted>
  <dcterms:created xsi:type="dcterms:W3CDTF">2008-07-14T12:40:40Z</dcterms:created>
  <dcterms:modified xsi:type="dcterms:W3CDTF">2024-07-30T11:47:55Z</dcterms:modified>
</cp:coreProperties>
</file>