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<sst xmlns="http://schemas.openxmlformats.org/spreadsheetml/2006/main" count="65" uniqueCount="39">
  <si>
    <t>Aprobat</t>
  </si>
  <si>
    <t>Rector</t>
  </si>
  <si>
    <t>Prof.univ.dr.ing. Carol Schnakovszky</t>
  </si>
  <si>
    <t>PLANUL ANUAL DE ACHIZITII PENTRU ANUL 2017</t>
  </si>
  <si>
    <t xml:space="preserve">Obiectul achizitiei </t>
  </si>
  <si>
    <t>Cod C.P.V</t>
  </si>
  <si>
    <t>U.M.</t>
  </si>
  <si>
    <t>Cantitate</t>
  </si>
  <si>
    <t xml:space="preserve">Valoare totala estimata fara TVA in lei </t>
  </si>
  <si>
    <t>1 euro= 4,5 lei</t>
  </si>
  <si>
    <t>Sursa de finantare</t>
  </si>
  <si>
    <t>Procedura stabilita pentru derularea procesului de achizitie publica</t>
  </si>
  <si>
    <t>Data estimata pentru initierea si atribuirea achizitiei</t>
  </si>
  <si>
    <t>Modalitatea de derulare a procedurii</t>
  </si>
  <si>
    <t>Gaze naturale</t>
  </si>
  <si>
    <t>09123000-7</t>
  </si>
  <si>
    <t>universitate</t>
  </si>
  <si>
    <t>ian-dec 2017</t>
  </si>
  <si>
    <t>online</t>
  </si>
  <si>
    <t>Energie electrica</t>
  </si>
  <si>
    <t>09310000-5</t>
  </si>
  <si>
    <t>Abonamente la reviste si publicatii periodice romanesti si staine</t>
  </si>
  <si>
    <t>22200000-2</t>
  </si>
  <si>
    <t>Extinderea infrastructurii educationale universitare - Camin studentesc</t>
  </si>
  <si>
    <t>45262800-9</t>
  </si>
  <si>
    <t>buc.</t>
  </si>
  <si>
    <t xml:space="preserve">Reabilitare termică Corp A </t>
  </si>
  <si>
    <t>45453000-7</t>
  </si>
  <si>
    <t>Servicii paza camin nr. 1, poarta acces C. Marasesti</t>
  </si>
  <si>
    <t>79713000-5</t>
  </si>
  <si>
    <t>offline</t>
  </si>
  <si>
    <t>Avizat</t>
  </si>
  <si>
    <t>Intocmit</t>
  </si>
  <si>
    <t>Directia Generala Administrativa</t>
  </si>
  <si>
    <t>Serviciul Achizitii Publice</t>
  </si>
  <si>
    <t xml:space="preserve">Modernizare cantina </t>
  </si>
  <si>
    <t>45321000-3</t>
  </si>
  <si>
    <t>Amenajare amfiteatru BI29 si scara principala corp B</t>
  </si>
  <si>
    <t>NEGOCIERE FARA PUBLICARE ANUNT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</si>
</sst>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 vertical="justify" readingOrder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 readingOrder="1"/>
    </xf>
    <xf numFmtId="2" fontId="2" fillId="33" borderId="0" xfId="0" applyNumberFormat="1" applyFont="1" applyFill="1" applyBorder="1" applyAlignment="1">
      <alignment horizontal="center" vertical="center" readingOrder="1"/>
    </xf>
    <xf numFmtId="1" fontId="2" fillId="33" borderId="0" xfId="0" applyNumberFormat="1" applyFont="1" applyFill="1" applyBorder="1" applyAlignment="1">
      <alignment horizontal="center" vertical="center" readingOrder="1"/>
    </xf>
    <xf numFmtId="0" fontId="3" fillId="33" borderId="0" xfId="0" applyFont="1" applyFill="1" applyBorder="1" applyAlignment="1">
      <alignment horizontal="center" vertical="center" readingOrder="1"/>
    </xf>
    <xf numFmtId="0" fontId="2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 readingOrder="1"/>
    </xf>
    <xf numFmtId="0" fontId="5" fillId="33" borderId="10" xfId="0" applyFont="1" applyFill="1" applyBorder="1" applyAlignment="1">
      <alignment horizontal="center" vertical="center" wrapText="1" readingOrder="1"/>
    </xf>
    <xf numFmtId="0" fontId="5" fillId="33" borderId="11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 wrapText="1" readingOrder="1"/>
    </xf>
    <xf numFmtId="1" fontId="5" fillId="33" borderId="10" xfId="0" applyNumberFormat="1" applyFont="1" applyFill="1" applyBorder="1" applyAlignment="1">
      <alignment horizontal="center" vertical="center" wrapText="1" readingOrder="1"/>
    </xf>
    <xf numFmtId="0" fontId="5" fillId="33" borderId="10" xfId="48" applyFont="1" applyFill="1" applyBorder="1" applyAlignment="1">
      <alignment horizontal="left" vertical="justify"/>
      <protection/>
    </xf>
    <xf numFmtId="0" fontId="5" fillId="33" borderId="10" xfId="48" applyFont="1" applyFill="1" applyBorder="1" applyAlignment="1">
      <alignment horizontal="left" vertical="center"/>
      <protection/>
    </xf>
    <xf numFmtId="0" fontId="5" fillId="33" borderId="10" xfId="48" applyFont="1" applyFill="1" applyBorder="1" applyAlignment="1">
      <alignment horizontal="center" vertical="center" wrapText="1"/>
      <protection/>
    </xf>
    <xf numFmtId="2" fontId="5" fillId="33" borderId="10" xfId="48" applyNumberFormat="1" applyFont="1" applyFill="1" applyBorder="1" applyAlignment="1">
      <alignment horizontal="center" vertical="center" wrapText="1"/>
      <protection/>
    </xf>
    <xf numFmtId="1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readingOrder="1"/>
    </xf>
    <xf numFmtId="0" fontId="5" fillId="33" borderId="10" xfId="48" applyFont="1" applyFill="1" applyBorder="1" applyAlignment="1">
      <alignment horizontal="center" vertical="center"/>
      <protection/>
    </xf>
    <xf numFmtId="0" fontId="5" fillId="33" borderId="11" xfId="48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2" fontId="5" fillId="34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justify" readingOrder="1"/>
    </xf>
    <xf numFmtId="0" fontId="3" fillId="33" borderId="0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readingOrder="1"/>
    </xf>
    <xf numFmtId="1" fontId="3" fillId="33" borderId="0" xfId="0" applyNumberFormat="1" applyFont="1" applyFill="1" applyBorder="1" applyAlignment="1">
      <alignment horizontal="center" vertical="center" readingOrder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7">
      <selection activeCell="H27" sqref="H27"/>
    </sheetView>
  </sheetViews>
  <sheetFormatPr defaultColWidth="9.140625" defaultRowHeight="15"/>
  <cols>
    <col min="1" max="1" width="35.57421875" style="0" customWidth="1"/>
    <col min="2" max="2" width="10.140625" style="0" bestFit="1" customWidth="1"/>
    <col min="3" max="4" width="0" style="0" hidden="1" customWidth="1"/>
    <col min="5" max="5" width="12.421875" style="0" customWidth="1"/>
    <col min="6" max="6" width="0" style="0" hidden="1" customWidth="1"/>
    <col min="7" max="7" width="11.28125" style="0" customWidth="1"/>
    <col min="8" max="8" width="24.00390625" style="0" customWidth="1"/>
    <col min="9" max="9" width="18.28125" style="0" customWidth="1"/>
    <col min="10" max="10" width="9.8515625" style="0" customWidth="1"/>
  </cols>
  <sheetData>
    <row r="1" spans="1:10" ht="15">
      <c r="A1" s="1"/>
      <c r="B1" s="2"/>
      <c r="C1" s="3"/>
      <c r="D1" s="3"/>
      <c r="E1" s="4"/>
      <c r="F1" s="5"/>
      <c r="G1" s="5"/>
      <c r="H1" s="5"/>
      <c r="I1" s="3"/>
      <c r="J1" s="3"/>
    </row>
    <row r="2" spans="1:10" ht="15">
      <c r="A2" s="1"/>
      <c r="B2" s="2"/>
      <c r="C2" s="3"/>
      <c r="D2" s="3"/>
      <c r="E2" s="4"/>
      <c r="F2" s="5"/>
      <c r="G2" s="5"/>
      <c r="H2" s="5"/>
      <c r="I2" s="6" t="s">
        <v>0</v>
      </c>
      <c r="J2" s="3"/>
    </row>
    <row r="3" spans="1:10" ht="15">
      <c r="A3" s="1"/>
      <c r="B3" s="7"/>
      <c r="C3" s="3"/>
      <c r="D3" s="3"/>
      <c r="E3" s="8"/>
      <c r="F3" s="5"/>
      <c r="G3" s="8"/>
      <c r="H3" s="5"/>
      <c r="I3" s="6" t="s">
        <v>1</v>
      </c>
      <c r="J3" s="3"/>
    </row>
    <row r="4" spans="1:10" ht="15">
      <c r="A4" s="1"/>
      <c r="B4" s="2"/>
      <c r="C4" s="3"/>
      <c r="D4" s="3"/>
      <c r="E4" s="4"/>
      <c r="F4" s="5"/>
      <c r="G4" s="5"/>
      <c r="H4" s="5"/>
      <c r="I4" s="6" t="s">
        <v>2</v>
      </c>
      <c r="J4" s="3"/>
    </row>
    <row r="5" spans="1:10" ht="15">
      <c r="A5" s="1"/>
      <c r="B5" s="2"/>
      <c r="C5" s="3"/>
      <c r="D5" s="3"/>
      <c r="E5" s="4"/>
      <c r="F5" s="5"/>
      <c r="G5" s="5"/>
      <c r="H5" s="5"/>
      <c r="I5" s="3"/>
      <c r="J5" s="3"/>
    </row>
    <row r="6" spans="1:10" ht="15">
      <c r="A6" s="1"/>
      <c r="B6" s="2"/>
      <c r="C6" s="3"/>
      <c r="D6" s="3"/>
      <c r="E6" s="4"/>
      <c r="F6" s="5"/>
      <c r="G6" s="5"/>
      <c r="H6" s="5"/>
      <c r="I6" s="3"/>
      <c r="J6" s="3"/>
    </row>
    <row r="7" spans="1:10" ht="15">
      <c r="A7" s="1"/>
      <c r="B7" s="2"/>
      <c r="C7" s="3"/>
      <c r="D7" s="3"/>
      <c r="E7" s="4"/>
      <c r="F7" s="5"/>
      <c r="G7" s="8" t="s">
        <v>3</v>
      </c>
      <c r="H7" s="5"/>
      <c r="I7" s="3"/>
      <c r="J7" s="3"/>
    </row>
    <row r="8" spans="1:10" ht="15">
      <c r="A8" s="1"/>
      <c r="B8" s="2"/>
      <c r="C8" s="3"/>
      <c r="D8" s="3"/>
      <c r="E8" s="4"/>
      <c r="F8" s="5"/>
      <c r="G8" s="5"/>
      <c r="H8" s="5"/>
      <c r="I8" s="3"/>
      <c r="J8" s="3"/>
    </row>
    <row r="9" spans="1:10" ht="15">
      <c r="A9" s="1"/>
      <c r="B9" s="2"/>
      <c r="C9" s="3"/>
      <c r="D9" s="3"/>
      <c r="E9" s="4"/>
      <c r="F9" s="5"/>
      <c r="G9" s="5"/>
      <c r="H9" s="5"/>
      <c r="I9" s="3"/>
      <c r="J9" s="3"/>
    </row>
    <row r="10" spans="1:10" ht="45">
      <c r="A10" s="9" t="s">
        <v>4</v>
      </c>
      <c r="B10" s="10" t="s">
        <v>5</v>
      </c>
      <c r="C10" s="9" t="s">
        <v>6</v>
      </c>
      <c r="D10" s="9" t="s">
        <v>7</v>
      </c>
      <c r="E10" s="11" t="s">
        <v>8</v>
      </c>
      <c r="F10" s="12" t="s">
        <v>9</v>
      </c>
      <c r="G10" s="12" t="s">
        <v>10</v>
      </c>
      <c r="H10" s="12" t="s">
        <v>11</v>
      </c>
      <c r="I10" s="9" t="s">
        <v>12</v>
      </c>
      <c r="J10" s="9" t="s">
        <v>13</v>
      </c>
    </row>
    <row r="11" spans="1:10" ht="15">
      <c r="A11" s="13" t="s">
        <v>14</v>
      </c>
      <c r="B11" s="14" t="s">
        <v>15</v>
      </c>
      <c r="C11" s="15"/>
      <c r="D11" s="15"/>
      <c r="E11" s="16">
        <v>640145.64</v>
      </c>
      <c r="F11" s="17">
        <f>E11/4.5</f>
        <v>142254.58666666667</v>
      </c>
      <c r="G11" s="18" t="s">
        <v>16</v>
      </c>
      <c r="H11" s="18" t="str">
        <f>IF(E11&gt;600129,"LICITATIE DESCHISA","PROCEDURA SIMPLIFICATA")</f>
        <v>LICITATIE DESCHISA</v>
      </c>
      <c r="I11" s="19" t="s">
        <v>17</v>
      </c>
      <c r="J11" s="20" t="s">
        <v>18</v>
      </c>
    </row>
    <row r="12" spans="1:10" ht="15">
      <c r="A12" s="13" t="s">
        <v>19</v>
      </c>
      <c r="B12" s="14" t="s">
        <v>20</v>
      </c>
      <c r="C12" s="21"/>
      <c r="D12" s="21"/>
      <c r="E12" s="16">
        <v>355288</v>
      </c>
      <c r="F12" s="17"/>
      <c r="G12" s="18" t="s">
        <v>16</v>
      </c>
      <c r="H12" s="18" t="str">
        <f>IF(E12&gt;132519,"PROCEDURA SIMPLIFICATA","ACHIZITIE DIRECTA")</f>
        <v>PROCEDURA SIMPLIFICATA</v>
      </c>
      <c r="I12" s="19" t="s">
        <v>17</v>
      </c>
      <c r="J12" s="20" t="s">
        <v>18</v>
      </c>
    </row>
    <row r="13" spans="1:10" ht="22.5">
      <c r="A13" s="13" t="s">
        <v>21</v>
      </c>
      <c r="B13" s="22" t="s">
        <v>22</v>
      </c>
      <c r="C13" s="21"/>
      <c r="D13" s="21"/>
      <c r="E13" s="16">
        <v>174253.92</v>
      </c>
      <c r="F13" s="17"/>
      <c r="G13" s="18" t="s">
        <v>16</v>
      </c>
      <c r="H13" s="18" t="str">
        <f>IF(E13&gt;132519,"PROCEDURA SIMPLIFICATA","ACHIZITIE DIRECTA")</f>
        <v>PROCEDURA SIMPLIFICATA</v>
      </c>
      <c r="I13" s="19" t="s">
        <v>17</v>
      </c>
      <c r="J13" s="20" t="s">
        <v>18</v>
      </c>
    </row>
    <row r="14" spans="1:10" ht="15">
      <c r="A14" s="23" t="s">
        <v>23</v>
      </c>
      <c r="B14" s="24" t="s">
        <v>24</v>
      </c>
      <c r="C14" s="25" t="s">
        <v>25</v>
      </c>
      <c r="D14" s="25">
        <v>1</v>
      </c>
      <c r="E14" s="26">
        <v>1500000</v>
      </c>
      <c r="F14" s="17">
        <f>E14/4.5</f>
        <v>333333.3333333333</v>
      </c>
      <c r="G14" s="18" t="s">
        <v>16</v>
      </c>
      <c r="H14" s="18" t="str">
        <f>IF(E14&gt;441730,"PROCEDURA SIMPLIFICATA","ACHIZITIE DIRECTA")</f>
        <v>PROCEDURA SIMPLIFICATA</v>
      </c>
      <c r="I14" s="19" t="s">
        <v>17</v>
      </c>
      <c r="J14" s="20" t="s">
        <v>18</v>
      </c>
    </row>
    <row r="15" spans="1:10" ht="15">
      <c r="A15" s="23" t="s">
        <v>26</v>
      </c>
      <c r="B15" s="24" t="s">
        <v>36</v>
      </c>
      <c r="C15" s="25"/>
      <c r="D15" s="25">
        <v>1</v>
      </c>
      <c r="E15" s="26">
        <v>700000</v>
      </c>
      <c r="F15" s="17">
        <f>E15/4.5</f>
        <v>155555.55555555556</v>
      </c>
      <c r="G15" s="18" t="s">
        <v>16</v>
      </c>
      <c r="H15" s="18" t="str">
        <f>IF(E15&gt;441730,"PROCEDURA SIMPLIFICATA","ACHIZITIE DIRECTA")</f>
        <v>PROCEDURA SIMPLIFICATA</v>
      </c>
      <c r="I15" s="19" t="s">
        <v>17</v>
      </c>
      <c r="J15" s="20" t="s">
        <v>18</v>
      </c>
    </row>
    <row r="16" spans="1:10" ht="15">
      <c r="A16" s="23" t="s">
        <v>35</v>
      </c>
      <c r="B16" s="24" t="s">
        <v>27</v>
      </c>
      <c r="C16" s="25"/>
      <c r="D16" s="25"/>
      <c r="E16" s="26">
        <v>417103</v>
      </c>
      <c r="F16" s="17">
        <f>E16/4.5</f>
        <v>92689.55555555556</v>
      </c>
      <c r="G16" s="18" t="s">
        <v>16</v>
      </c>
      <c r="H16" s="18" t="str">
        <f>IF(E16&gt;132519,"PROCEDURA SIMPLIFICATA","ACHIZITIE DIRECTA")</f>
        <v>PROCEDURA SIMPLIFICATA</v>
      </c>
      <c r="I16" s="19" t="s">
        <v>17</v>
      </c>
      <c r="J16" s="20" t="s">
        <v>18</v>
      </c>
    </row>
    <row r="17" spans="1:10" ht="15">
      <c r="A17" s="23" t="s">
        <v>28</v>
      </c>
      <c r="B17" s="24" t="s">
        <v>29</v>
      </c>
      <c r="C17" s="25"/>
      <c r="D17" s="25">
        <v>1</v>
      </c>
      <c r="E17" s="26">
        <v>200000</v>
      </c>
      <c r="F17" s="17">
        <f>E17/4.5</f>
        <v>44444.444444444445</v>
      </c>
      <c r="G17" s="18" t="s">
        <v>16</v>
      </c>
      <c r="H17" s="18" t="str">
        <f>IF(E17&gt;132519,"PROCEDURA SIMPLIFICATA","ACHIZITIE DIRECTA")</f>
        <v>PROCEDURA SIMPLIFICATA</v>
      </c>
      <c r="I17" s="19" t="s">
        <v>17</v>
      </c>
      <c r="J17" s="20" t="s">
        <v>30</v>
      </c>
    </row>
    <row r="18" spans="1:10" ht="15">
      <c r="A18" s="23" t="s">
        <v>37</v>
      </c>
      <c r="B18" s="24" t="s">
        <v>27</v>
      </c>
      <c r="C18" s="25"/>
      <c r="D18" s="25">
        <v>1</v>
      </c>
      <c r="E18" s="26">
        <v>255000</v>
      </c>
      <c r="F18" s="17">
        <f>E18/4.5</f>
        <v>56666.666666666664</v>
      </c>
      <c r="G18" s="18" t="s">
        <v>16</v>
      </c>
      <c r="H18" s="18" t="str">
        <f>IF(E18&gt;441730,"PROCEDURA SIMPLIFICATA","ACHIZITIE DIRECTA")</f>
        <v>ACHIZITIE DIRECTA</v>
      </c>
      <c r="I18" s="19" t="s">
        <v>17</v>
      </c>
      <c r="J18" s="20" t="s">
        <v>18</v>
      </c>
    </row>
    <row r="19" spans="1:10" ht="22.5">
      <c r="A19" s="13" t="s">
        <v>19</v>
      </c>
      <c r="B19" s="14" t="s">
        <v>20</v>
      </c>
      <c r="C19" s="21"/>
      <c r="D19" s="21"/>
      <c r="E19" s="16">
        <v>395679.25</v>
      </c>
      <c r="F19" s="17"/>
      <c r="G19" s="18" t="s">
        <v>16</v>
      </c>
      <c r="H19" s="18" t="s">
        <v>38</v>
      </c>
      <c r="I19" s="19" t="s">
        <v>17</v>
      </c>
      <c r="J19" s="20" t="s">
        <v>18</v>
      </c>
    </row>
    <row r="21" spans="1:10" ht="15">
      <c r="A21" s="27"/>
      <c r="B21" s="28" t="s">
        <v>31</v>
      </c>
      <c r="C21" s="6"/>
      <c r="D21" s="6"/>
      <c r="E21" s="29"/>
      <c r="F21" s="30"/>
      <c r="G21" s="30"/>
      <c r="H21" s="30"/>
      <c r="I21" s="6" t="s">
        <v>32</v>
      </c>
      <c r="J21" s="6"/>
    </row>
    <row r="22" spans="1:10" ht="15">
      <c r="A22" s="27"/>
      <c r="B22" s="28" t="s">
        <v>33</v>
      </c>
      <c r="C22" s="6"/>
      <c r="D22" s="6"/>
      <c r="E22" s="29"/>
      <c r="F22" s="30"/>
      <c r="G22" s="30"/>
      <c r="H22" s="30"/>
      <c r="I22" s="6" t="s">
        <v>34</v>
      </c>
      <c r="J22" s="6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H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</cp:lastModifiedBy>
  <dcterms:created xsi:type="dcterms:W3CDTF">2017-03-08T13:04:11Z</dcterms:created>
  <dcterms:modified xsi:type="dcterms:W3CDTF">2017-06-22T08:28:11Z</dcterms:modified>
  <cp:category/>
  <cp:version/>
  <cp:contentType/>
  <cp:contentStatus/>
</cp:coreProperties>
</file>