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blic\2016-2017\Excel 2016-2017\Admitere 2017-2018\INSCRIERI\SEPT 2017\"/>
    </mc:Choice>
  </mc:AlternateContent>
  <workbookProtection workbookPassword="9D29" lockStructure="1"/>
  <bookViews>
    <workbookView xWindow="480" yWindow="90" windowWidth="11355" windowHeight="9150"/>
  </bookViews>
  <sheets>
    <sheet name="Licentă" sheetId="1" r:id="rId1"/>
  </sheets>
  <definedNames>
    <definedName name="_xlnm.Print_Titles" localSheetId="0">Licentă!$C:$C</definedName>
  </definedNames>
  <calcPr calcId="152511"/>
</workbook>
</file>

<file path=xl/calcChain.xml><?xml version="1.0" encoding="utf-8"?>
<calcChain xmlns="http://schemas.openxmlformats.org/spreadsheetml/2006/main">
  <c r="F39" i="1" l="1"/>
  <c r="F38" i="1"/>
  <c r="F37" i="1"/>
  <c r="F36" i="1"/>
  <c r="F34" i="1"/>
  <c r="F33" i="1"/>
  <c r="F32" i="1"/>
  <c r="F30" i="1"/>
  <c r="F29" i="1"/>
  <c r="F28" i="1"/>
  <c r="F27" i="1"/>
  <c r="F25" i="1"/>
  <c r="F24" i="1"/>
  <c r="F23" i="1"/>
  <c r="F22" i="1"/>
  <c r="F21" i="1"/>
  <c r="F19" i="1"/>
  <c r="F18" i="1"/>
  <c r="F17" i="1"/>
  <c r="F16" i="1"/>
  <c r="F15" i="1"/>
  <c r="F14" i="1"/>
  <c r="F13" i="1"/>
  <c r="F12" i="1"/>
  <c r="F11" i="1"/>
  <c r="F10" i="1"/>
  <c r="F9" i="1"/>
  <c r="F8" i="1"/>
  <c r="N40" i="1"/>
  <c r="M40" i="1"/>
  <c r="L40" i="1"/>
  <c r="K40" i="1"/>
  <c r="J40" i="1"/>
  <c r="I40" i="1"/>
  <c r="N35" i="1"/>
  <c r="M35" i="1"/>
  <c r="L35" i="1"/>
  <c r="K35" i="1"/>
  <c r="J35" i="1"/>
  <c r="I35" i="1"/>
  <c r="N31" i="1"/>
  <c r="M31" i="1"/>
  <c r="L31" i="1"/>
  <c r="K31" i="1"/>
  <c r="J31" i="1"/>
  <c r="I31" i="1"/>
  <c r="N26" i="1"/>
  <c r="M26" i="1"/>
  <c r="L26" i="1"/>
  <c r="L41" i="1" s="1"/>
  <c r="K26" i="1"/>
  <c r="J26" i="1"/>
  <c r="I26" i="1"/>
  <c r="N20" i="1"/>
  <c r="N41" i="1" s="1"/>
  <c r="M20" i="1"/>
  <c r="L20" i="1"/>
  <c r="K20" i="1"/>
  <c r="J20" i="1"/>
  <c r="J41" i="1" s="1"/>
  <c r="I20" i="1"/>
  <c r="E40" i="1"/>
  <c r="D40" i="1"/>
  <c r="E35" i="1"/>
  <c r="E31" i="1"/>
  <c r="E26" i="1"/>
  <c r="E20" i="1"/>
  <c r="E41" i="1" s="1"/>
  <c r="O39" i="1"/>
  <c r="O38" i="1"/>
  <c r="O37" i="1"/>
  <c r="O36" i="1"/>
  <c r="O34" i="1"/>
  <c r="O33" i="1"/>
  <c r="O32" i="1"/>
  <c r="O30" i="1"/>
  <c r="O29" i="1"/>
  <c r="O28" i="1"/>
  <c r="O27" i="1"/>
  <c r="O25" i="1"/>
  <c r="O24" i="1"/>
  <c r="O23" i="1"/>
  <c r="O22" i="1"/>
  <c r="O21" i="1"/>
  <c r="O19" i="1"/>
  <c r="O18" i="1"/>
  <c r="O17" i="1"/>
  <c r="O16" i="1"/>
  <c r="O15" i="1"/>
  <c r="O14" i="1"/>
  <c r="O13" i="1"/>
  <c r="O12" i="1"/>
  <c r="O11" i="1"/>
  <c r="O10" i="1"/>
  <c r="O9" i="1"/>
  <c r="O8" i="1"/>
  <c r="I41" i="1" l="1"/>
  <c r="M41" i="1"/>
  <c r="K41" i="1"/>
  <c r="H40" i="1"/>
  <c r="D35" i="1" l="1"/>
  <c r="D31" i="1"/>
  <c r="D20" i="1"/>
  <c r="D26" i="1"/>
  <c r="F26" i="1"/>
  <c r="G26" i="1"/>
  <c r="F31" i="1"/>
  <c r="G31" i="1"/>
  <c r="F35" i="1"/>
  <c r="G35" i="1"/>
  <c r="F40" i="1"/>
  <c r="G40" i="1"/>
  <c r="D41" i="1" l="1"/>
  <c r="F20" i="1" l="1"/>
  <c r="F41" i="1" l="1"/>
  <c r="H35" i="1" l="1"/>
  <c r="H31" i="1"/>
  <c r="H26" i="1"/>
  <c r="H20" i="1"/>
  <c r="G20" i="1"/>
  <c r="G41" i="1" s="1"/>
  <c r="O35" i="1"/>
  <c r="H41" i="1" l="1"/>
  <c r="P35" i="1"/>
  <c r="O40" i="1"/>
  <c r="P40" i="1" s="1"/>
  <c r="O31" i="1"/>
  <c r="P31" i="1" s="1"/>
  <c r="O26" i="1"/>
  <c r="P26" i="1" l="1"/>
  <c r="O20" i="1"/>
  <c r="O41" i="1" l="1"/>
  <c r="P20" i="1"/>
  <c r="P41" i="1" l="1"/>
</calcChain>
</file>

<file path=xl/sharedStrings.xml><?xml version="1.0" encoding="utf-8"?>
<sst xmlns="http://schemas.openxmlformats.org/spreadsheetml/2006/main" count="169" uniqueCount="52">
  <si>
    <t>Nr. crt.</t>
  </si>
  <si>
    <t>-</t>
  </si>
  <si>
    <t>Total</t>
  </si>
  <si>
    <t>Universitatea "Vasile Alecsandri" din Bacău</t>
  </si>
  <si>
    <t>Facultatea de Inginerie (F1)</t>
  </si>
  <si>
    <t>Facultatea de Litere (F2)</t>
  </si>
  <si>
    <t>Facultatea de Științe (F3)</t>
  </si>
  <si>
    <t>Facultatea de Științe Economice (F4)</t>
  </si>
  <si>
    <t>Facultatea de Științe ale Mișcării, Sportului și Sănătății (F5)</t>
  </si>
  <si>
    <t>19-20</t>
  </si>
  <si>
    <t>23-24</t>
  </si>
  <si>
    <t>25-26</t>
  </si>
  <si>
    <t>28-29</t>
  </si>
  <si>
    <t>31-32</t>
  </si>
  <si>
    <t>Capaci-
tate</t>
  </si>
  <si>
    <t>Ocu-
pate</t>
  </si>
  <si>
    <t>din care</t>
  </si>
  <si>
    <t>cu bursă</t>
  </si>
  <si>
    <t>Programul de studii</t>
  </si>
  <si>
    <t>Tehnologia construcțiilor de mașini</t>
  </si>
  <si>
    <t>Design industrial</t>
  </si>
  <si>
    <t>Ingineria și managementul calității</t>
  </si>
  <si>
    <t>Ingineria produselor alimentare</t>
  </si>
  <si>
    <t>Mecatronică</t>
  </si>
  <si>
    <t>Inginerie biochimică</t>
  </si>
  <si>
    <t>Ing economică în domeniul mecanic</t>
  </si>
  <si>
    <t>Energetică industrială</t>
  </si>
  <si>
    <t>Echipamente pentru procese industriale</t>
  </si>
  <si>
    <t>Ingineria și protecția mediului în industrie</t>
  </si>
  <si>
    <t>Ingineria dezvoltării rurale durabile</t>
  </si>
  <si>
    <t>Tehnologia informaţiei</t>
  </si>
  <si>
    <r>
      <rPr>
        <b/>
        <sz val="10"/>
        <rFont val="Arial"/>
        <family val="2"/>
      </rPr>
      <t>Limbă şi literatură</t>
    </r>
    <r>
      <rPr>
        <sz val="10"/>
        <rFont val="Arial"/>
        <family val="2"/>
        <charset val="238"/>
      </rPr>
      <t xml:space="preserve"> Română-Engleză</t>
    </r>
  </si>
  <si>
    <r>
      <rPr>
        <b/>
        <sz val="10"/>
        <rFont val="Arial"/>
        <family val="2"/>
      </rPr>
      <t>Limbă şi literatură</t>
    </r>
    <r>
      <rPr>
        <sz val="10"/>
        <rFont val="Arial"/>
        <family val="2"/>
        <charset val="238"/>
      </rPr>
      <t xml:space="preserve"> Engleză-Franceză</t>
    </r>
  </si>
  <si>
    <r>
      <rPr>
        <b/>
        <sz val="10"/>
        <rFont val="Arial"/>
        <family val="2"/>
      </rPr>
      <t>Limbă şi literatură</t>
    </r>
    <r>
      <rPr>
        <sz val="10"/>
        <rFont val="Arial"/>
        <family val="2"/>
        <charset val="238"/>
      </rPr>
      <t xml:space="preserve"> Franceză-Română</t>
    </r>
  </si>
  <si>
    <t>Comunicare şi relaţii publice</t>
  </si>
  <si>
    <t>Traducere şi interpretare</t>
  </si>
  <si>
    <t>Matematică</t>
  </si>
  <si>
    <t>Informatică</t>
  </si>
  <si>
    <t>Biologie</t>
  </si>
  <si>
    <t>Pedagogia învățământului primar și preșcolar</t>
  </si>
  <si>
    <t>Contabilitate și informatică de gesiunea</t>
  </si>
  <si>
    <t>Marketing</t>
  </si>
  <si>
    <t>Administrarea afacerilor</t>
  </si>
  <si>
    <t>Educaţie fizică şi sportivă</t>
  </si>
  <si>
    <t>Sport şi performanţă motrică</t>
  </si>
  <si>
    <t>Kinetoterapie și motricitate specială</t>
  </si>
  <si>
    <t>Terapie ocupaţională</t>
  </si>
  <si>
    <t>Studii universitare de licență. Români de pretutindeni</t>
  </si>
  <si>
    <t>Facultatea</t>
  </si>
  <si>
    <t>Nr.</t>
  </si>
  <si>
    <t>locuri</t>
  </si>
  <si>
    <t>În perioada 21-25 august se fac înscrieri pentru următoarele locuri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</si>
</sst>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3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/>
    <xf numFmtId="0" fontId="1" fillId="0" borderId="3" xfId="0" applyFont="1" applyBorder="1"/>
    <xf numFmtId="0" fontId="1" fillId="0" borderId="1" xfId="0" applyFont="1" applyBorder="1"/>
    <xf numFmtId="0" fontId="1" fillId="0" borderId="9" xfId="0" applyFont="1" applyBorder="1"/>
    <xf numFmtId="0" fontId="1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2" xfId="0" applyFont="1" applyFill="1" applyBorder="1"/>
    <xf numFmtId="0" fontId="1" fillId="3" borderId="6" xfId="0" applyFont="1" applyFill="1" applyBorder="1"/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/>
    <xf numFmtId="0" fontId="1" fillId="3" borderId="8" xfId="0" applyFont="1" applyFill="1" applyBorder="1" applyAlignment="1">
      <alignment horizontal="center"/>
    </xf>
    <xf numFmtId="0" fontId="1" fillId="4" borderId="3" xfId="0" applyFont="1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9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/>
    <xf numFmtId="0" fontId="1" fillId="4" borderId="8" xfId="0" applyFont="1" applyFill="1" applyBorder="1"/>
    <xf numFmtId="0" fontId="1" fillId="4" borderId="8" xfId="0" applyFont="1" applyFill="1" applyBorder="1" applyAlignment="1">
      <alignment horizontal="center"/>
    </xf>
    <xf numFmtId="0" fontId="1" fillId="5" borderId="10" xfId="0" applyFont="1" applyFill="1" applyBorder="1"/>
    <xf numFmtId="0" fontId="1" fillId="5" borderId="11" xfId="0" applyFont="1" applyFill="1" applyBorder="1"/>
    <xf numFmtId="0" fontId="1" fillId="5" borderId="12" xfId="0" applyFont="1" applyFill="1" applyBorder="1"/>
    <xf numFmtId="0" fontId="1" fillId="0" borderId="13" xfId="0" applyFont="1" applyBorder="1"/>
    <xf numFmtId="0" fontId="1" fillId="3" borderId="14" xfId="0" applyFont="1" applyFill="1" applyBorder="1"/>
    <xf numFmtId="0" fontId="2" fillId="2" borderId="8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 shrinkToFit="1"/>
    </xf>
    <xf numFmtId="0" fontId="1" fillId="4" borderId="5" xfId="0" applyFont="1" applyFill="1" applyBorder="1"/>
    <xf numFmtId="0" fontId="1" fillId="4" borderId="5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16" xfId="0" applyFont="1" applyFill="1" applyBorder="1"/>
    <xf numFmtId="0" fontId="1" fillId="0" borderId="16" xfId="0" applyFont="1" applyFill="1" applyBorder="1" applyAlignment="1">
      <alignment horizontal="center"/>
    </xf>
    <xf numFmtId="0" fontId="1" fillId="0" borderId="9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/>
    <xf numFmtId="0" fontId="1" fillId="0" borderId="17" xfId="0" applyFont="1" applyFill="1" applyBorder="1" applyAlignment="1">
      <alignment horizontal="center" wrapText="1"/>
    </xf>
    <xf numFmtId="0" fontId="1" fillId="0" borderId="8" xfId="0" applyFont="1" applyFill="1" applyBorder="1"/>
    <xf numFmtId="0" fontId="1" fillId="0" borderId="8" xfId="0" applyFont="1" applyFill="1" applyBorder="1" applyAlignment="1">
      <alignment horizontal="center"/>
    </xf>
    <xf numFmtId="0" fontId="3" fillId="0" borderId="0" xfId="0" applyFont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0" fillId="0" borderId="0" xfId="0" applyFont="1"/>
    <xf numFmtId="0" fontId="2" fillId="0" borderId="18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5" fillId="3" borderId="1" xfId="0" applyFont="1" applyFill="1" applyBorder="1"/>
    <xf numFmtId="0" fontId="1" fillId="3" borderId="19" xfId="0" applyFont="1" applyFill="1" applyBorder="1"/>
    <xf numFmtId="0" fontId="5" fillId="3" borderId="16" xfId="0" applyFont="1" applyFill="1" applyBorder="1"/>
    <xf numFmtId="0" fontId="1" fillId="3" borderId="20" xfId="0" applyFont="1" applyFill="1" applyBorder="1" applyAlignment="1">
      <alignment horizontal="center"/>
    </xf>
    <xf numFmtId="0" fontId="5" fillId="3" borderId="21" xfId="0" applyFont="1" applyFill="1" applyBorder="1"/>
    <xf numFmtId="0" fontId="5" fillId="0" borderId="1" xfId="0" applyFont="1" applyBorder="1"/>
    <xf numFmtId="0" fontId="5" fillId="0" borderId="5" xfId="0" applyFont="1" applyBorder="1"/>
    <xf numFmtId="0" fontId="2" fillId="0" borderId="29" xfId="0" applyFont="1" applyBorder="1"/>
    <xf numFmtId="0" fontId="2" fillId="0" borderId="22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0" xfId="0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1" fillId="2" borderId="20" xfId="0" applyFont="1" applyFill="1" applyBorder="1" applyAlignment="1">
      <alignment horizontal="center"/>
    </xf>
    <xf numFmtId="0" fontId="2" fillId="0" borderId="31" xfId="0" applyFont="1" applyBorder="1" applyAlignment="1">
      <alignment horizontal="right"/>
    </xf>
    <xf numFmtId="0" fontId="1" fillId="4" borderId="4" xfId="0" applyFont="1" applyFill="1" applyBorder="1" applyAlignment="1">
      <alignment shrinkToFit="1"/>
    </xf>
    <xf numFmtId="0" fontId="1" fillId="0" borderId="3" xfId="0" applyFont="1" applyFill="1" applyBorder="1" applyAlignment="1">
      <alignment shrinkToFit="1"/>
    </xf>
    <xf numFmtId="0" fontId="1" fillId="0" borderId="13" xfId="0" applyFont="1" applyFill="1" applyBorder="1" applyAlignment="1">
      <alignment shrinkToFit="1"/>
    </xf>
    <xf numFmtId="0" fontId="1" fillId="3" borderId="3" xfId="0" applyFont="1" applyFill="1" applyBorder="1" applyAlignment="1">
      <alignment shrinkToFit="1"/>
    </xf>
    <xf numFmtId="0" fontId="1" fillId="3" borderId="4" xfId="0" applyFont="1" applyFill="1" applyBorder="1" applyAlignment="1">
      <alignment shrinkToFit="1"/>
    </xf>
    <xf numFmtId="0" fontId="1" fillId="0" borderId="0" xfId="0" applyFont="1" applyAlignment="1"/>
    <xf numFmtId="16" fontId="2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24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32" xfId="0" applyFont="1" applyBorder="1" applyAlignment="1">
      <alignment horizontal="right" shrinkToFit="1"/>
    </xf>
    <xf numFmtId="0" fontId="2" fillId="0" borderId="6" xfId="0" applyFont="1" applyBorder="1"/>
    <xf numFmtId="0" fontId="1" fillId="0" borderId="2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 wrapText="1"/>
    </xf>
    <xf numFmtId="0" fontId="0" fillId="3" borderId="26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abSelected="1" zoomScaleNormal="100" zoomScaleSheetLayoutView="100" workbookViewId="0">
      <pane xSplit="7" ySplit="7" topLeftCell="H8" activePane="bottomRight" state="frozen"/>
      <selection pane="topRight" activeCell="J1" sqref="J1"/>
      <selection pane="bottomLeft" activeCell="A7" sqref="A7"/>
      <selection pane="bottomRight" activeCell="A4" sqref="A4"/>
    </sheetView>
  </sheetViews>
  <sheetFormatPr defaultRowHeight="11.25" x14ac:dyDescent="0.2"/>
  <cols>
    <col min="1" max="1" width="3.140625" style="2" customWidth="1"/>
    <col min="2" max="2" width="21.5703125" style="2" customWidth="1"/>
    <col min="3" max="3" width="40" style="2" customWidth="1"/>
    <col min="4" max="4" width="8" style="2" hidden="1" customWidth="1"/>
    <col min="5" max="5" width="5" style="2" hidden="1" customWidth="1"/>
    <col min="6" max="6" width="6" style="2" bestFit="1" customWidth="1"/>
    <col min="7" max="7" width="8.140625" style="2" bestFit="1" customWidth="1"/>
    <col min="8" max="14" width="5.7109375" style="2" hidden="1" customWidth="1"/>
    <col min="15" max="15" width="4.28515625" style="2" hidden="1" customWidth="1"/>
    <col min="16" max="16" width="6.140625" style="2" hidden="1" customWidth="1"/>
    <col min="17" max="17" width="4.85546875" style="2" hidden="1" customWidth="1"/>
    <col min="18" max="16384" width="9.140625" style="2"/>
  </cols>
  <sheetData>
    <row r="1" spans="1:15" ht="12.75" x14ac:dyDescent="0.2">
      <c r="A1" s="60" t="s">
        <v>3</v>
      </c>
      <c r="B1" s="1"/>
      <c r="C1" s="1"/>
      <c r="D1" s="1"/>
      <c r="E1" s="1"/>
      <c r="F1" s="1"/>
      <c r="G1" s="1"/>
    </row>
    <row r="2" spans="1:15" ht="12.75" x14ac:dyDescent="0.2">
      <c r="A2" s="1" t="s">
        <v>47</v>
      </c>
      <c r="B2" s="1"/>
      <c r="C2" s="1"/>
      <c r="D2" s="1"/>
      <c r="E2" s="1"/>
      <c r="F2" s="1"/>
      <c r="G2" s="1"/>
    </row>
    <row r="3" spans="1:15" ht="7.5" customHeight="1" x14ac:dyDescent="0.2">
      <c r="A3" s="63"/>
      <c r="B3" s="1"/>
      <c r="C3" s="1"/>
      <c r="D3" s="1"/>
      <c r="E3" s="1"/>
      <c r="F3" s="1"/>
      <c r="G3" s="1"/>
    </row>
    <row r="4" spans="1:15" ht="12.75" x14ac:dyDescent="0.2">
      <c r="A4" s="86" t="s">
        <v>51</v>
      </c>
      <c r="B4" s="86"/>
      <c r="C4" s="86"/>
      <c r="D4" s="86"/>
      <c r="E4" s="86"/>
      <c r="F4" s="86"/>
      <c r="G4" s="86"/>
    </row>
    <row r="5" spans="1:15" ht="6.75" customHeight="1" x14ac:dyDescent="0.2">
      <c r="A5" s="3"/>
      <c r="B5" s="3"/>
      <c r="C5" s="3"/>
      <c r="D5" s="3"/>
      <c r="E5" s="3"/>
      <c r="F5" s="3"/>
      <c r="G5" s="3"/>
    </row>
    <row r="6" spans="1:15" ht="12.75" x14ac:dyDescent="0.2">
      <c r="A6" s="99" t="s">
        <v>0</v>
      </c>
      <c r="B6" s="101" t="s">
        <v>48</v>
      </c>
      <c r="C6" s="103" t="s">
        <v>18</v>
      </c>
      <c r="D6" s="105" t="s">
        <v>14</v>
      </c>
      <c r="E6" s="105" t="s">
        <v>15</v>
      </c>
      <c r="F6" s="88" t="s">
        <v>49</v>
      </c>
      <c r="G6" s="88" t="s">
        <v>16</v>
      </c>
      <c r="H6" s="87">
        <v>42968</v>
      </c>
      <c r="I6" s="89">
        <v>42969</v>
      </c>
      <c r="J6" s="89">
        <v>42970</v>
      </c>
      <c r="K6" s="89">
        <v>42971</v>
      </c>
      <c r="L6" s="89">
        <v>42972</v>
      </c>
      <c r="M6" s="89">
        <v>42973</v>
      </c>
      <c r="N6" s="89">
        <v>42974</v>
      </c>
      <c r="O6" s="89" t="s">
        <v>2</v>
      </c>
    </row>
    <row r="7" spans="1:15" ht="12.75" x14ac:dyDescent="0.2">
      <c r="A7" s="100"/>
      <c r="B7" s="102"/>
      <c r="C7" s="104"/>
      <c r="D7" s="106"/>
      <c r="E7" s="107"/>
      <c r="F7" s="5" t="s">
        <v>50</v>
      </c>
      <c r="G7" s="5" t="s">
        <v>17</v>
      </c>
      <c r="H7" s="73"/>
      <c r="I7" s="98"/>
      <c r="J7" s="98"/>
      <c r="K7" s="98"/>
      <c r="L7" s="98"/>
      <c r="M7" s="96" t="s">
        <v>1</v>
      </c>
      <c r="N7" s="96" t="s">
        <v>1</v>
      </c>
      <c r="O7" s="90"/>
    </row>
    <row r="8" spans="1:15" ht="12.75" x14ac:dyDescent="0.2">
      <c r="A8" s="6">
        <v>1</v>
      </c>
      <c r="B8" s="111" t="s">
        <v>4</v>
      </c>
      <c r="C8" s="7" t="s">
        <v>19</v>
      </c>
      <c r="D8" s="7">
        <v>4</v>
      </c>
      <c r="E8" s="7">
        <v>3</v>
      </c>
      <c r="F8" s="8">
        <f>D8-E8</f>
        <v>1</v>
      </c>
      <c r="G8" s="8">
        <v>0</v>
      </c>
      <c r="H8" s="74"/>
      <c r="I8" s="74"/>
      <c r="J8" s="74"/>
      <c r="K8" s="74"/>
      <c r="L8" s="74"/>
      <c r="M8" s="74" t="s">
        <v>1</v>
      </c>
      <c r="N8" s="74" t="s">
        <v>1</v>
      </c>
      <c r="O8" s="91">
        <f>SUM(H8,I8,J8,K8,L8,M8,N8)</f>
        <v>0</v>
      </c>
    </row>
    <row r="9" spans="1:15" ht="12.75" x14ac:dyDescent="0.2">
      <c r="A9" s="77">
        <v>2</v>
      </c>
      <c r="B9" s="112"/>
      <c r="C9" s="10" t="s">
        <v>20</v>
      </c>
      <c r="D9" s="78">
        <v>0</v>
      </c>
      <c r="E9" s="78">
        <v>0</v>
      </c>
      <c r="F9" s="79">
        <f t="shared" ref="F9:F19" si="0">D9-E9</f>
        <v>0</v>
      </c>
      <c r="G9" s="79">
        <v>0</v>
      </c>
      <c r="H9" s="80" t="s">
        <v>1</v>
      </c>
      <c r="I9" s="80" t="s">
        <v>1</v>
      </c>
      <c r="J9" s="80" t="s">
        <v>1</v>
      </c>
      <c r="K9" s="80" t="s">
        <v>1</v>
      </c>
      <c r="L9" s="80" t="s">
        <v>1</v>
      </c>
      <c r="M9" s="80" t="s">
        <v>1</v>
      </c>
      <c r="N9" s="80" t="s">
        <v>1</v>
      </c>
      <c r="O9" s="92">
        <f t="shared" ref="O9:O39" si="1">SUM(H9,I9,J9,K9,L9,M9,N9)</f>
        <v>0</v>
      </c>
    </row>
    <row r="10" spans="1:15" ht="12.75" x14ac:dyDescent="0.2">
      <c r="A10" s="77">
        <v>3</v>
      </c>
      <c r="B10" s="112"/>
      <c r="C10" s="10" t="s">
        <v>21</v>
      </c>
      <c r="D10" s="78">
        <v>0</v>
      </c>
      <c r="E10" s="78">
        <v>0</v>
      </c>
      <c r="F10" s="79">
        <f t="shared" si="0"/>
        <v>0</v>
      </c>
      <c r="G10" s="79">
        <v>0</v>
      </c>
      <c r="H10" s="80" t="s">
        <v>1</v>
      </c>
      <c r="I10" s="80" t="s">
        <v>1</v>
      </c>
      <c r="J10" s="80" t="s">
        <v>1</v>
      </c>
      <c r="K10" s="80" t="s">
        <v>1</v>
      </c>
      <c r="L10" s="80" t="s">
        <v>1</v>
      </c>
      <c r="M10" s="80" t="s">
        <v>1</v>
      </c>
      <c r="N10" s="80" t="s">
        <v>1</v>
      </c>
      <c r="O10" s="92">
        <f t="shared" si="1"/>
        <v>0</v>
      </c>
    </row>
    <row r="11" spans="1:15" ht="12.75" x14ac:dyDescent="0.2">
      <c r="A11" s="9">
        <v>4</v>
      </c>
      <c r="B11" s="113"/>
      <c r="C11" s="10" t="s">
        <v>22</v>
      </c>
      <c r="D11" s="10">
        <v>3</v>
      </c>
      <c r="E11" s="10">
        <v>1</v>
      </c>
      <c r="F11" s="11">
        <f t="shared" si="0"/>
        <v>2</v>
      </c>
      <c r="G11" s="11">
        <v>0</v>
      </c>
      <c r="H11" s="64"/>
      <c r="I11" s="64"/>
      <c r="J11" s="64"/>
      <c r="K11" s="64"/>
      <c r="L11" s="64"/>
      <c r="M11" s="80" t="s">
        <v>1</v>
      </c>
      <c r="N11" s="64" t="s">
        <v>1</v>
      </c>
      <c r="O11" s="92">
        <f t="shared" si="1"/>
        <v>0</v>
      </c>
    </row>
    <row r="12" spans="1:15" ht="12.75" x14ac:dyDescent="0.2">
      <c r="A12" s="9">
        <v>5</v>
      </c>
      <c r="B12" s="113"/>
      <c r="C12" s="10" t="s">
        <v>23</v>
      </c>
      <c r="D12" s="10">
        <v>3</v>
      </c>
      <c r="E12" s="10">
        <v>1</v>
      </c>
      <c r="F12" s="11">
        <f t="shared" si="0"/>
        <v>2</v>
      </c>
      <c r="G12" s="11">
        <v>0</v>
      </c>
      <c r="H12" s="64"/>
      <c r="I12" s="64"/>
      <c r="J12" s="64"/>
      <c r="K12" s="64"/>
      <c r="L12" s="64"/>
      <c r="M12" s="80" t="s">
        <v>1</v>
      </c>
      <c r="N12" s="64" t="s">
        <v>1</v>
      </c>
      <c r="O12" s="92">
        <f t="shared" si="1"/>
        <v>0</v>
      </c>
    </row>
    <row r="13" spans="1:15" ht="12.75" x14ac:dyDescent="0.2">
      <c r="A13" s="9">
        <v>6</v>
      </c>
      <c r="B13" s="113"/>
      <c r="C13" s="10" t="s">
        <v>24</v>
      </c>
      <c r="D13" s="10">
        <v>4</v>
      </c>
      <c r="E13" s="10">
        <v>1</v>
      </c>
      <c r="F13" s="11">
        <f t="shared" si="0"/>
        <v>3</v>
      </c>
      <c r="G13" s="11">
        <v>0</v>
      </c>
      <c r="H13" s="64"/>
      <c r="I13" s="64"/>
      <c r="J13" s="64"/>
      <c r="K13" s="64"/>
      <c r="L13" s="64"/>
      <c r="M13" s="80" t="s">
        <v>1</v>
      </c>
      <c r="N13" s="64" t="s">
        <v>1</v>
      </c>
      <c r="O13" s="92">
        <f t="shared" si="1"/>
        <v>0</v>
      </c>
    </row>
    <row r="14" spans="1:15" ht="12.75" x14ac:dyDescent="0.2">
      <c r="A14" s="9">
        <v>7</v>
      </c>
      <c r="B14" s="113"/>
      <c r="C14" s="10" t="s">
        <v>25</v>
      </c>
      <c r="D14" s="10">
        <v>3</v>
      </c>
      <c r="E14" s="10">
        <v>1</v>
      </c>
      <c r="F14" s="11">
        <f t="shared" si="0"/>
        <v>2</v>
      </c>
      <c r="G14" s="11">
        <v>0</v>
      </c>
      <c r="H14" s="64"/>
      <c r="I14" s="64"/>
      <c r="J14" s="64"/>
      <c r="K14" s="64"/>
      <c r="L14" s="64"/>
      <c r="M14" s="80" t="s">
        <v>1</v>
      </c>
      <c r="N14" s="64" t="s">
        <v>1</v>
      </c>
      <c r="O14" s="92">
        <f t="shared" si="1"/>
        <v>0</v>
      </c>
    </row>
    <row r="15" spans="1:15" ht="12.75" x14ac:dyDescent="0.2">
      <c r="A15" s="9">
        <v>8</v>
      </c>
      <c r="B15" s="113"/>
      <c r="C15" s="10" t="s">
        <v>26</v>
      </c>
      <c r="D15" s="10">
        <v>3</v>
      </c>
      <c r="E15" s="10">
        <v>1</v>
      </c>
      <c r="F15" s="11">
        <f t="shared" si="0"/>
        <v>2</v>
      </c>
      <c r="G15" s="11">
        <v>0</v>
      </c>
      <c r="H15" s="64"/>
      <c r="I15" s="64"/>
      <c r="J15" s="64"/>
      <c r="K15" s="64"/>
      <c r="L15" s="64"/>
      <c r="M15" s="80" t="s">
        <v>1</v>
      </c>
      <c r="N15" s="64" t="s">
        <v>1</v>
      </c>
      <c r="O15" s="92">
        <f t="shared" si="1"/>
        <v>0</v>
      </c>
    </row>
    <row r="16" spans="1:15" ht="12.75" x14ac:dyDescent="0.2">
      <c r="A16" s="9">
        <v>9</v>
      </c>
      <c r="B16" s="113"/>
      <c r="C16" s="10" t="s">
        <v>27</v>
      </c>
      <c r="D16" s="10">
        <v>3</v>
      </c>
      <c r="E16" s="10">
        <v>2</v>
      </c>
      <c r="F16" s="11">
        <f t="shared" si="0"/>
        <v>1</v>
      </c>
      <c r="G16" s="11">
        <v>0</v>
      </c>
      <c r="H16" s="64"/>
      <c r="I16" s="64"/>
      <c r="J16" s="64"/>
      <c r="K16" s="64"/>
      <c r="L16" s="64"/>
      <c r="M16" s="80" t="s">
        <v>1</v>
      </c>
      <c r="N16" s="64" t="s">
        <v>1</v>
      </c>
      <c r="O16" s="92">
        <f t="shared" si="1"/>
        <v>0</v>
      </c>
    </row>
    <row r="17" spans="1:16" ht="12.75" x14ac:dyDescent="0.2">
      <c r="A17" s="9">
        <v>10</v>
      </c>
      <c r="B17" s="113"/>
      <c r="C17" s="10" t="s">
        <v>28</v>
      </c>
      <c r="D17" s="10">
        <v>3</v>
      </c>
      <c r="E17" s="10">
        <v>0</v>
      </c>
      <c r="F17" s="11">
        <f t="shared" si="0"/>
        <v>3</v>
      </c>
      <c r="G17" s="11">
        <v>0</v>
      </c>
      <c r="H17" s="64"/>
      <c r="I17" s="64"/>
      <c r="J17" s="64"/>
      <c r="K17" s="64"/>
      <c r="L17" s="64"/>
      <c r="M17" s="80" t="s">
        <v>1</v>
      </c>
      <c r="N17" s="64" t="s">
        <v>1</v>
      </c>
      <c r="O17" s="92">
        <f t="shared" si="1"/>
        <v>0</v>
      </c>
    </row>
    <row r="18" spans="1:16" ht="12.75" x14ac:dyDescent="0.2">
      <c r="A18" s="9">
        <v>11</v>
      </c>
      <c r="B18" s="113"/>
      <c r="C18" s="10" t="s">
        <v>29</v>
      </c>
      <c r="D18" s="10">
        <v>0</v>
      </c>
      <c r="E18" s="10">
        <v>0</v>
      </c>
      <c r="F18" s="11">
        <f t="shared" si="0"/>
        <v>0</v>
      </c>
      <c r="G18" s="11">
        <v>0</v>
      </c>
      <c r="H18" s="64" t="s">
        <v>1</v>
      </c>
      <c r="I18" s="64" t="s">
        <v>1</v>
      </c>
      <c r="J18" s="64" t="s">
        <v>1</v>
      </c>
      <c r="K18" s="64" t="s">
        <v>1</v>
      </c>
      <c r="L18" s="64" t="s">
        <v>1</v>
      </c>
      <c r="M18" s="64" t="s">
        <v>1</v>
      </c>
      <c r="N18" s="64" t="s">
        <v>1</v>
      </c>
      <c r="O18" s="92">
        <f t="shared" si="1"/>
        <v>0</v>
      </c>
    </row>
    <row r="19" spans="1:16" ht="12.75" x14ac:dyDescent="0.2">
      <c r="A19" s="9">
        <v>12</v>
      </c>
      <c r="B19" s="113"/>
      <c r="C19" s="10" t="s">
        <v>30</v>
      </c>
      <c r="D19" s="10">
        <v>3</v>
      </c>
      <c r="E19" s="10">
        <v>3</v>
      </c>
      <c r="F19" s="11">
        <f t="shared" si="0"/>
        <v>0</v>
      </c>
      <c r="G19" s="11">
        <v>0</v>
      </c>
      <c r="H19" s="64" t="s">
        <v>1</v>
      </c>
      <c r="I19" s="64" t="s">
        <v>1</v>
      </c>
      <c r="J19" s="64" t="s">
        <v>1</v>
      </c>
      <c r="K19" s="64" t="s">
        <v>1</v>
      </c>
      <c r="L19" s="64" t="s">
        <v>1</v>
      </c>
      <c r="M19" s="64" t="s">
        <v>1</v>
      </c>
      <c r="N19" s="64" t="s">
        <v>1</v>
      </c>
      <c r="O19" s="92">
        <f t="shared" si="1"/>
        <v>0</v>
      </c>
    </row>
    <row r="20" spans="1:16" ht="12.75" x14ac:dyDescent="0.2">
      <c r="A20" s="12"/>
      <c r="B20" s="13"/>
      <c r="C20" s="14" t="s">
        <v>2</v>
      </c>
      <c r="D20" s="44">
        <f t="shared" ref="D20:H20" si="2">SUM(D8:D19)</f>
        <v>29</v>
      </c>
      <c r="E20" s="44">
        <f t="shared" si="2"/>
        <v>13</v>
      </c>
      <c r="F20" s="44">
        <f t="shared" si="2"/>
        <v>16</v>
      </c>
      <c r="G20" s="44">
        <f t="shared" si="2"/>
        <v>0</v>
      </c>
      <c r="H20" s="65">
        <f t="shared" si="2"/>
        <v>0</v>
      </c>
      <c r="I20" s="65">
        <f t="shared" ref="I20:N20" si="3">SUM(I8:I19)</f>
        <v>0</v>
      </c>
      <c r="J20" s="65">
        <f t="shared" si="3"/>
        <v>0</v>
      </c>
      <c r="K20" s="65">
        <f t="shared" si="3"/>
        <v>0</v>
      </c>
      <c r="L20" s="65">
        <f t="shared" si="3"/>
        <v>0</v>
      </c>
      <c r="M20" s="65">
        <f t="shared" si="3"/>
        <v>0</v>
      </c>
      <c r="N20" s="65">
        <f t="shared" si="3"/>
        <v>0</v>
      </c>
      <c r="O20" s="93">
        <f t="shared" ref="O20" si="4">SUM(O8:O19)</f>
        <v>0</v>
      </c>
      <c r="P20" s="2" t="e">
        <f>O20/(#REF!-#REF!)*100</f>
        <v>#REF!</v>
      </c>
    </row>
    <row r="21" spans="1:16" ht="12.75" x14ac:dyDescent="0.2">
      <c r="A21" s="15">
        <v>13</v>
      </c>
      <c r="B21" s="119" t="s">
        <v>5</v>
      </c>
      <c r="C21" s="71" t="s">
        <v>31</v>
      </c>
      <c r="D21" s="16">
        <v>0</v>
      </c>
      <c r="E21" s="16">
        <v>0</v>
      </c>
      <c r="F21" s="4">
        <f t="shared" ref="F21:F25" si="5">D21-E21</f>
        <v>0</v>
      </c>
      <c r="G21" s="4">
        <v>0</v>
      </c>
      <c r="H21" s="74" t="s">
        <v>1</v>
      </c>
      <c r="I21" s="74" t="s">
        <v>1</v>
      </c>
      <c r="J21" s="74" t="s">
        <v>1</v>
      </c>
      <c r="K21" s="74" t="s">
        <v>1</v>
      </c>
      <c r="L21" s="74" t="s">
        <v>1</v>
      </c>
      <c r="M21" s="74" t="s">
        <v>1</v>
      </c>
      <c r="N21" s="74" t="s">
        <v>1</v>
      </c>
      <c r="O21" s="94">
        <f t="shared" si="1"/>
        <v>0</v>
      </c>
    </row>
    <row r="22" spans="1:16" ht="12.75" x14ac:dyDescent="0.2">
      <c r="A22" s="42">
        <v>14</v>
      </c>
      <c r="B22" s="120"/>
      <c r="C22" s="72" t="s">
        <v>32</v>
      </c>
      <c r="D22" s="61">
        <v>11</v>
      </c>
      <c r="E22" s="61">
        <v>7</v>
      </c>
      <c r="F22" s="62">
        <f t="shared" si="5"/>
        <v>4</v>
      </c>
      <c r="G22" s="62">
        <v>0</v>
      </c>
      <c r="H22" s="64"/>
      <c r="I22" s="64"/>
      <c r="J22" s="64"/>
      <c r="K22" s="64"/>
      <c r="L22" s="64"/>
      <c r="M22" s="64" t="s">
        <v>1</v>
      </c>
      <c r="N22" s="64" t="s">
        <v>1</v>
      </c>
      <c r="O22" s="95">
        <f t="shared" si="1"/>
        <v>0</v>
      </c>
    </row>
    <row r="23" spans="1:16" ht="12.75" x14ac:dyDescent="0.2">
      <c r="A23" s="42">
        <v>15</v>
      </c>
      <c r="B23" s="120"/>
      <c r="C23" s="72" t="s">
        <v>33</v>
      </c>
      <c r="D23" s="61">
        <v>1</v>
      </c>
      <c r="E23" s="61">
        <v>1</v>
      </c>
      <c r="F23" s="62">
        <f t="shared" si="5"/>
        <v>0</v>
      </c>
      <c r="G23" s="62">
        <v>0</v>
      </c>
      <c r="H23" s="64" t="s">
        <v>1</v>
      </c>
      <c r="I23" s="64" t="s">
        <v>1</v>
      </c>
      <c r="J23" s="64" t="s">
        <v>1</v>
      </c>
      <c r="K23" s="64" t="s">
        <v>1</v>
      </c>
      <c r="L23" s="64" t="s">
        <v>1</v>
      </c>
      <c r="M23" s="64" t="s">
        <v>1</v>
      </c>
      <c r="N23" s="64" t="s">
        <v>1</v>
      </c>
      <c r="O23" s="95">
        <f t="shared" si="1"/>
        <v>0</v>
      </c>
    </row>
    <row r="24" spans="1:16" ht="12.75" x14ac:dyDescent="0.2">
      <c r="A24" s="42">
        <v>16</v>
      </c>
      <c r="B24" s="120"/>
      <c r="C24" s="61" t="s">
        <v>34</v>
      </c>
      <c r="D24" s="61">
        <v>5</v>
      </c>
      <c r="E24" s="61">
        <v>1</v>
      </c>
      <c r="F24" s="62">
        <f t="shared" si="5"/>
        <v>4</v>
      </c>
      <c r="G24" s="62">
        <v>0</v>
      </c>
      <c r="H24" s="64"/>
      <c r="I24" s="64"/>
      <c r="J24" s="64"/>
      <c r="K24" s="64"/>
      <c r="L24" s="64"/>
      <c r="M24" s="64" t="s">
        <v>1</v>
      </c>
      <c r="N24" s="64" t="s">
        <v>1</v>
      </c>
      <c r="O24" s="95">
        <f t="shared" si="1"/>
        <v>0</v>
      </c>
    </row>
    <row r="25" spans="1:16" ht="12.75" x14ac:dyDescent="0.2">
      <c r="A25" s="17">
        <v>17</v>
      </c>
      <c r="B25" s="120"/>
      <c r="C25" s="61" t="s">
        <v>35</v>
      </c>
      <c r="D25" s="61">
        <v>0</v>
      </c>
      <c r="E25" s="61">
        <v>0</v>
      </c>
      <c r="F25" s="62">
        <f t="shared" si="5"/>
        <v>0</v>
      </c>
      <c r="G25" s="62">
        <v>0</v>
      </c>
      <c r="H25" s="64" t="s">
        <v>1</v>
      </c>
      <c r="I25" s="64" t="s">
        <v>1</v>
      </c>
      <c r="J25" s="64" t="s">
        <v>1</v>
      </c>
      <c r="K25" s="64" t="s">
        <v>1</v>
      </c>
      <c r="L25" s="64" t="s">
        <v>1</v>
      </c>
      <c r="M25" s="64" t="s">
        <v>1</v>
      </c>
      <c r="N25" s="64" t="s">
        <v>1</v>
      </c>
      <c r="O25" s="95">
        <f t="shared" si="1"/>
        <v>0</v>
      </c>
    </row>
    <row r="26" spans="1:16" ht="12.75" x14ac:dyDescent="0.2">
      <c r="A26" s="18"/>
      <c r="B26" s="19"/>
      <c r="C26" s="20" t="s">
        <v>2</v>
      </c>
      <c r="D26" s="21">
        <f t="shared" ref="D26:H26" si="6">SUM(D21:D25)</f>
        <v>17</v>
      </c>
      <c r="E26" s="21">
        <f t="shared" si="6"/>
        <v>9</v>
      </c>
      <c r="F26" s="21">
        <f t="shared" si="6"/>
        <v>8</v>
      </c>
      <c r="G26" s="21">
        <f t="shared" si="6"/>
        <v>0</v>
      </c>
      <c r="H26" s="65">
        <f t="shared" si="6"/>
        <v>0</v>
      </c>
      <c r="I26" s="65">
        <f t="shared" ref="I26:N26" si="7">SUM(I21:I25)</f>
        <v>0</v>
      </c>
      <c r="J26" s="65">
        <f t="shared" si="7"/>
        <v>0</v>
      </c>
      <c r="K26" s="65">
        <f t="shared" si="7"/>
        <v>0</v>
      </c>
      <c r="L26" s="65">
        <f t="shared" si="7"/>
        <v>0</v>
      </c>
      <c r="M26" s="65">
        <f t="shared" si="7"/>
        <v>0</v>
      </c>
      <c r="N26" s="65">
        <f t="shared" si="7"/>
        <v>0</v>
      </c>
      <c r="O26" s="96">
        <f t="shared" ref="O26" si="8">SUM(O21:O25)</f>
        <v>0</v>
      </c>
      <c r="P26" s="2" t="e">
        <f>O26/(#REF!-#REF!)*100</f>
        <v>#REF!</v>
      </c>
    </row>
    <row r="27" spans="1:16" ht="12.75" x14ac:dyDescent="0.2">
      <c r="A27" s="30">
        <v>18</v>
      </c>
      <c r="B27" s="117" t="s">
        <v>6</v>
      </c>
      <c r="C27" s="31" t="s">
        <v>36</v>
      </c>
      <c r="D27" s="31">
        <v>1</v>
      </c>
      <c r="E27" s="31">
        <v>1</v>
      </c>
      <c r="F27" s="32">
        <f t="shared" ref="F27:F30" si="9">D27-E27</f>
        <v>0</v>
      </c>
      <c r="G27" s="32">
        <v>0</v>
      </c>
      <c r="H27" s="74" t="s">
        <v>1</v>
      </c>
      <c r="I27" s="74" t="s">
        <v>1</v>
      </c>
      <c r="J27" s="74" t="s">
        <v>1</v>
      </c>
      <c r="K27" s="74" t="s">
        <v>1</v>
      </c>
      <c r="L27" s="74" t="s">
        <v>1</v>
      </c>
      <c r="M27" s="74" t="s">
        <v>1</v>
      </c>
      <c r="N27" s="74" t="s">
        <v>1</v>
      </c>
      <c r="O27" s="94">
        <f t="shared" si="1"/>
        <v>0</v>
      </c>
    </row>
    <row r="28" spans="1:16" ht="12.75" x14ac:dyDescent="0.2">
      <c r="A28" s="81" t="s">
        <v>9</v>
      </c>
      <c r="B28" s="118"/>
      <c r="C28" s="46" t="s">
        <v>37</v>
      </c>
      <c r="D28" s="46">
        <v>5</v>
      </c>
      <c r="E28" s="46">
        <v>3</v>
      </c>
      <c r="F28" s="47">
        <f t="shared" si="9"/>
        <v>2</v>
      </c>
      <c r="G28" s="47">
        <v>0</v>
      </c>
      <c r="H28" s="64"/>
      <c r="I28" s="64"/>
      <c r="J28" s="64"/>
      <c r="K28" s="64"/>
      <c r="L28" s="64"/>
      <c r="M28" s="64" t="s">
        <v>1</v>
      </c>
      <c r="N28" s="64" t="s">
        <v>1</v>
      </c>
      <c r="O28" s="95">
        <f t="shared" si="1"/>
        <v>0</v>
      </c>
    </row>
    <row r="29" spans="1:16" ht="12.75" x14ac:dyDescent="0.2">
      <c r="A29" s="34">
        <v>21</v>
      </c>
      <c r="B29" s="118"/>
      <c r="C29" s="33" t="s">
        <v>38</v>
      </c>
      <c r="D29" s="33">
        <v>3</v>
      </c>
      <c r="E29" s="33">
        <v>1</v>
      </c>
      <c r="F29" s="35">
        <f t="shared" si="9"/>
        <v>2</v>
      </c>
      <c r="G29" s="35">
        <v>0</v>
      </c>
      <c r="H29" s="64"/>
      <c r="I29" s="64"/>
      <c r="J29" s="64"/>
      <c r="K29" s="64"/>
      <c r="L29" s="64"/>
      <c r="M29" s="64" t="s">
        <v>1</v>
      </c>
      <c r="N29" s="64" t="s">
        <v>1</v>
      </c>
      <c r="O29" s="95">
        <f t="shared" si="1"/>
        <v>0</v>
      </c>
    </row>
    <row r="30" spans="1:16" ht="12.75" x14ac:dyDescent="0.2">
      <c r="A30" s="34">
        <v>22</v>
      </c>
      <c r="B30" s="118"/>
      <c r="C30" s="33" t="s">
        <v>39</v>
      </c>
      <c r="D30" s="33">
        <v>1</v>
      </c>
      <c r="E30" s="33">
        <v>1</v>
      </c>
      <c r="F30" s="35">
        <f t="shared" si="9"/>
        <v>0</v>
      </c>
      <c r="G30" s="35">
        <v>0</v>
      </c>
      <c r="H30" s="64" t="s">
        <v>1</v>
      </c>
      <c r="I30" s="64" t="s">
        <v>1</v>
      </c>
      <c r="J30" s="64" t="s">
        <v>1</v>
      </c>
      <c r="K30" s="64" t="s">
        <v>1</v>
      </c>
      <c r="L30" s="64" t="s">
        <v>1</v>
      </c>
      <c r="M30" s="64" t="s">
        <v>1</v>
      </c>
      <c r="N30" s="64" t="s">
        <v>1</v>
      </c>
      <c r="O30" s="95">
        <f t="shared" si="1"/>
        <v>0</v>
      </c>
    </row>
    <row r="31" spans="1:16" ht="12.75" x14ac:dyDescent="0.2">
      <c r="A31" s="36"/>
      <c r="B31" s="48"/>
      <c r="C31" s="37" t="s">
        <v>2</v>
      </c>
      <c r="D31" s="38">
        <f t="shared" ref="D31:H31" si="10">SUM(D27:D30)</f>
        <v>10</v>
      </c>
      <c r="E31" s="38">
        <f t="shared" si="10"/>
        <v>6</v>
      </c>
      <c r="F31" s="38">
        <f t="shared" si="10"/>
        <v>4</v>
      </c>
      <c r="G31" s="38">
        <f t="shared" si="10"/>
        <v>0</v>
      </c>
      <c r="H31" s="65">
        <f t="shared" si="10"/>
        <v>0</v>
      </c>
      <c r="I31" s="65">
        <f t="shared" ref="I31:N31" si="11">SUM(I27:I30)</f>
        <v>0</v>
      </c>
      <c r="J31" s="65">
        <f t="shared" si="11"/>
        <v>0</v>
      </c>
      <c r="K31" s="65">
        <f t="shared" si="11"/>
        <v>0</v>
      </c>
      <c r="L31" s="65">
        <f t="shared" si="11"/>
        <v>0</v>
      </c>
      <c r="M31" s="65">
        <f t="shared" si="11"/>
        <v>0</v>
      </c>
      <c r="N31" s="65">
        <f t="shared" si="11"/>
        <v>0</v>
      </c>
      <c r="O31" s="96">
        <f t="shared" ref="O31" si="12">SUM(O27:O30)</f>
        <v>0</v>
      </c>
      <c r="P31" s="2" t="e">
        <f>O31/(#REF!-#REF!)*100</f>
        <v>#REF!</v>
      </c>
    </row>
    <row r="32" spans="1:16" ht="12.75" x14ac:dyDescent="0.2">
      <c r="A32" s="82" t="s">
        <v>10</v>
      </c>
      <c r="B32" s="114" t="s">
        <v>7</v>
      </c>
      <c r="C32" s="49" t="s">
        <v>40</v>
      </c>
      <c r="D32" s="49">
        <v>9</v>
      </c>
      <c r="E32" s="49">
        <v>9</v>
      </c>
      <c r="F32" s="50">
        <f t="shared" ref="F32:F34" si="13">D32-E32</f>
        <v>0</v>
      </c>
      <c r="G32" s="50">
        <v>0</v>
      </c>
      <c r="H32" s="74" t="s">
        <v>1</v>
      </c>
      <c r="I32" s="74" t="s">
        <v>1</v>
      </c>
      <c r="J32" s="74" t="s">
        <v>1</v>
      </c>
      <c r="K32" s="74" t="s">
        <v>1</v>
      </c>
      <c r="L32" s="74" t="s">
        <v>1</v>
      </c>
      <c r="M32" s="74" t="s">
        <v>1</v>
      </c>
      <c r="N32" s="74" t="s">
        <v>1</v>
      </c>
      <c r="O32" s="94">
        <f t="shared" si="1"/>
        <v>0</v>
      </c>
    </row>
    <row r="33" spans="1:16" ht="12.75" x14ac:dyDescent="0.2">
      <c r="A33" s="83" t="s">
        <v>11</v>
      </c>
      <c r="B33" s="115"/>
      <c r="C33" s="51" t="s">
        <v>41</v>
      </c>
      <c r="D33" s="52">
        <v>3</v>
      </c>
      <c r="E33" s="52">
        <v>1</v>
      </c>
      <c r="F33" s="53">
        <f t="shared" si="13"/>
        <v>2</v>
      </c>
      <c r="G33" s="53">
        <v>0</v>
      </c>
      <c r="H33" s="64"/>
      <c r="I33" s="64"/>
      <c r="J33" s="64"/>
      <c r="K33" s="64"/>
      <c r="L33" s="64"/>
      <c r="M33" s="64" t="s">
        <v>1</v>
      </c>
      <c r="N33" s="64" t="s">
        <v>1</v>
      </c>
      <c r="O33" s="95">
        <f t="shared" si="1"/>
        <v>0</v>
      </c>
    </row>
    <row r="34" spans="1:16" ht="12.75" x14ac:dyDescent="0.2">
      <c r="A34" s="54">
        <v>27</v>
      </c>
      <c r="B34" s="116"/>
      <c r="C34" s="51" t="s">
        <v>42</v>
      </c>
      <c r="D34" s="51">
        <v>6</v>
      </c>
      <c r="E34" s="51">
        <v>4</v>
      </c>
      <c r="F34" s="55">
        <f t="shared" si="13"/>
        <v>2</v>
      </c>
      <c r="G34" s="55">
        <v>0</v>
      </c>
      <c r="H34" s="64"/>
      <c r="I34" s="64"/>
      <c r="J34" s="64"/>
      <c r="K34" s="64"/>
      <c r="L34" s="64"/>
      <c r="M34" s="64" t="s">
        <v>1</v>
      </c>
      <c r="N34" s="64" t="s">
        <v>1</v>
      </c>
      <c r="O34" s="95">
        <f t="shared" si="1"/>
        <v>0</v>
      </c>
    </row>
    <row r="35" spans="1:16" ht="12.75" x14ac:dyDescent="0.2">
      <c r="A35" s="56"/>
      <c r="B35" s="57"/>
      <c r="C35" s="58" t="s">
        <v>2</v>
      </c>
      <c r="D35" s="59">
        <f>SUM(D32:D34)</f>
        <v>18</v>
      </c>
      <c r="E35" s="59">
        <f>SUM(E32:E34)</f>
        <v>14</v>
      </c>
      <c r="F35" s="59">
        <f t="shared" ref="F35:H35" si="14">SUM(F32:F34)</f>
        <v>4</v>
      </c>
      <c r="G35" s="59">
        <f t="shared" si="14"/>
        <v>0</v>
      </c>
      <c r="H35" s="65">
        <f t="shared" si="14"/>
        <v>0</v>
      </c>
      <c r="I35" s="65">
        <f t="shared" ref="I35:N35" si="15">SUM(I32:I34)</f>
        <v>0</v>
      </c>
      <c r="J35" s="65">
        <f t="shared" si="15"/>
        <v>0</v>
      </c>
      <c r="K35" s="65">
        <f t="shared" si="15"/>
        <v>0</v>
      </c>
      <c r="L35" s="65">
        <f t="shared" si="15"/>
        <v>0</v>
      </c>
      <c r="M35" s="65">
        <f t="shared" si="15"/>
        <v>0</v>
      </c>
      <c r="N35" s="65">
        <f t="shared" si="15"/>
        <v>0</v>
      </c>
      <c r="O35" s="96">
        <f t="shared" ref="O35" si="16">SUM(O32:O34)</f>
        <v>0</v>
      </c>
      <c r="P35" s="2" t="e">
        <f>O35/(#REF!-#REF!)*100</f>
        <v>#REF!</v>
      </c>
    </row>
    <row r="36" spans="1:16" ht="12.75" x14ac:dyDescent="0.2">
      <c r="A36" s="84" t="s">
        <v>12</v>
      </c>
      <c r="B36" s="108" t="s">
        <v>8</v>
      </c>
      <c r="C36" s="66" t="s">
        <v>43</v>
      </c>
      <c r="D36" s="43">
        <v>7</v>
      </c>
      <c r="E36" s="43">
        <v>4</v>
      </c>
      <c r="F36" s="22">
        <f t="shared" ref="F36:F39" si="17">D36-E36</f>
        <v>3</v>
      </c>
      <c r="G36" s="22">
        <v>0</v>
      </c>
      <c r="H36" s="74"/>
      <c r="I36" s="74"/>
      <c r="J36" s="74"/>
      <c r="K36" s="74"/>
      <c r="L36" s="74"/>
      <c r="M36" s="74" t="s">
        <v>1</v>
      </c>
      <c r="N36" s="74" t="s">
        <v>1</v>
      </c>
      <c r="O36" s="94">
        <f t="shared" si="1"/>
        <v>0</v>
      </c>
    </row>
    <row r="37" spans="1:16" ht="12.75" x14ac:dyDescent="0.2">
      <c r="A37" s="67">
        <v>30</v>
      </c>
      <c r="B37" s="109"/>
      <c r="C37" s="68" t="s">
        <v>44</v>
      </c>
      <c r="D37" s="70">
        <v>4</v>
      </c>
      <c r="E37" s="70">
        <v>1</v>
      </c>
      <c r="F37" s="69">
        <f t="shared" si="17"/>
        <v>3</v>
      </c>
      <c r="G37" s="69">
        <v>0</v>
      </c>
      <c r="H37" s="64"/>
      <c r="I37" s="64"/>
      <c r="J37" s="64"/>
      <c r="K37" s="64"/>
      <c r="L37" s="64"/>
      <c r="M37" s="64" t="s">
        <v>1</v>
      </c>
      <c r="N37" s="64" t="s">
        <v>1</v>
      </c>
      <c r="O37" s="95">
        <f t="shared" si="1"/>
        <v>0</v>
      </c>
    </row>
    <row r="38" spans="1:16" ht="12.75" x14ac:dyDescent="0.2">
      <c r="A38" s="85" t="s">
        <v>13</v>
      </c>
      <c r="B38" s="110"/>
      <c r="C38" s="25" t="s">
        <v>45</v>
      </c>
      <c r="D38" s="25">
        <v>17</v>
      </c>
      <c r="E38" s="25">
        <v>17</v>
      </c>
      <c r="F38" s="23">
        <f t="shared" si="17"/>
        <v>0</v>
      </c>
      <c r="G38" s="23">
        <v>0</v>
      </c>
      <c r="H38" s="64" t="s">
        <v>1</v>
      </c>
      <c r="I38" s="64" t="s">
        <v>1</v>
      </c>
      <c r="J38" s="64" t="s">
        <v>1</v>
      </c>
      <c r="K38" s="64" t="s">
        <v>1</v>
      </c>
      <c r="L38" s="64" t="s">
        <v>1</v>
      </c>
      <c r="M38" s="64" t="s">
        <v>1</v>
      </c>
      <c r="N38" s="64" t="s">
        <v>1</v>
      </c>
      <c r="O38" s="95">
        <f t="shared" si="1"/>
        <v>0</v>
      </c>
    </row>
    <row r="39" spans="1:16" ht="12.75" x14ac:dyDescent="0.2">
      <c r="A39" s="24">
        <v>33</v>
      </c>
      <c r="B39" s="110"/>
      <c r="C39" s="25" t="s">
        <v>46</v>
      </c>
      <c r="D39" s="25">
        <v>2</v>
      </c>
      <c r="E39" s="25">
        <v>1</v>
      </c>
      <c r="F39" s="23">
        <f t="shared" si="17"/>
        <v>1</v>
      </c>
      <c r="G39" s="23">
        <v>0</v>
      </c>
      <c r="H39" s="64"/>
      <c r="I39" s="64"/>
      <c r="J39" s="64"/>
      <c r="K39" s="64"/>
      <c r="L39" s="64"/>
      <c r="M39" s="64" t="s">
        <v>1</v>
      </c>
      <c r="N39" s="64" t="s">
        <v>1</v>
      </c>
      <c r="O39" s="95">
        <f t="shared" si="1"/>
        <v>0</v>
      </c>
    </row>
    <row r="40" spans="1:16" ht="12.75" x14ac:dyDescent="0.2">
      <c r="A40" s="26"/>
      <c r="B40" s="27"/>
      <c r="C40" s="28" t="s">
        <v>2</v>
      </c>
      <c r="D40" s="29">
        <f>SUM(D36:D39)</f>
        <v>30</v>
      </c>
      <c r="E40" s="29">
        <f>SUM(E36:E39)</f>
        <v>23</v>
      </c>
      <c r="F40" s="29">
        <f t="shared" ref="F40:H40" si="18">SUM(F36:F39)</f>
        <v>7</v>
      </c>
      <c r="G40" s="29">
        <f t="shared" si="18"/>
        <v>0</v>
      </c>
      <c r="H40" s="65">
        <f t="shared" si="18"/>
        <v>0</v>
      </c>
      <c r="I40" s="65">
        <f t="shared" ref="I40:N40" si="19">SUM(I36:I39)</f>
        <v>0</v>
      </c>
      <c r="J40" s="65">
        <f t="shared" si="19"/>
        <v>0</v>
      </c>
      <c r="K40" s="65">
        <f t="shared" si="19"/>
        <v>0</v>
      </c>
      <c r="L40" s="65">
        <f t="shared" si="19"/>
        <v>0</v>
      </c>
      <c r="M40" s="65">
        <f t="shared" si="19"/>
        <v>0</v>
      </c>
      <c r="N40" s="65">
        <f t="shared" si="19"/>
        <v>0</v>
      </c>
      <c r="O40" s="96">
        <f t="shared" ref="O40" si="20">SUM(O36:O39)</f>
        <v>0</v>
      </c>
      <c r="P40" s="2" t="e">
        <f>O40/(#REF!-#REF!)*100</f>
        <v>#REF!</v>
      </c>
    </row>
    <row r="41" spans="1:16" ht="12.75" x14ac:dyDescent="0.2">
      <c r="A41" s="39"/>
      <c r="B41" s="40"/>
      <c r="C41" s="41"/>
      <c r="D41" s="41">
        <f>D20+D26+D31+D35+D40</f>
        <v>104</v>
      </c>
      <c r="E41" s="41">
        <f>E20+E26+E31+E35+E40</f>
        <v>65</v>
      </c>
      <c r="F41" s="45">
        <f t="shared" ref="F41:H41" si="21">SUM(F20,F26,F31,F35,F40)</f>
        <v>39</v>
      </c>
      <c r="G41" s="45">
        <f t="shared" si="21"/>
        <v>0</v>
      </c>
      <c r="H41" s="75">
        <f t="shared" si="21"/>
        <v>0</v>
      </c>
      <c r="I41" s="75">
        <f t="shared" ref="I41:N41" si="22">SUM(I20,I26,I31,I35,I40)</f>
        <v>0</v>
      </c>
      <c r="J41" s="75">
        <f t="shared" si="22"/>
        <v>0</v>
      </c>
      <c r="K41" s="75">
        <f t="shared" si="22"/>
        <v>0</v>
      </c>
      <c r="L41" s="75">
        <f t="shared" si="22"/>
        <v>0</v>
      </c>
      <c r="M41" s="75">
        <f t="shared" si="22"/>
        <v>0</v>
      </c>
      <c r="N41" s="75">
        <f t="shared" si="22"/>
        <v>0</v>
      </c>
      <c r="O41" s="97">
        <f t="shared" ref="O41" si="23">SUM(O20,O26,O31,O35,O40)</f>
        <v>0</v>
      </c>
      <c r="P41" s="2" t="e">
        <f>O41/(#REF!-#REF!)*100</f>
        <v>#REF!</v>
      </c>
    </row>
    <row r="42" spans="1:16" ht="6.75" customHeight="1" x14ac:dyDescent="0.2">
      <c r="A42" s="1"/>
      <c r="B42" s="1"/>
      <c r="C42" s="1"/>
      <c r="D42" s="1"/>
      <c r="E42" s="1"/>
      <c r="F42" s="1"/>
      <c r="G42" s="1"/>
    </row>
    <row r="43" spans="1:16" x14ac:dyDescent="0.2">
      <c r="B43" s="76"/>
    </row>
  </sheetData>
  <sheetProtection algorithmName="SHA-512" hashValue="7ImRfVpLiSiVoX5x+oItlG11u9zFHf0tjt3QSriiS2GieelPSKdh2WUJU2o536tWwItMz13puaJbeDntEdQhTg==" saltValue="5/RwnpYhayhN8wRBe5x3dQ==" spinCount="100000" sheet="1" objects="1" scenarios="1"/>
  <mergeCells count="10">
    <mergeCell ref="B36:B39"/>
    <mergeCell ref="B8:B19"/>
    <mergeCell ref="B32:B34"/>
    <mergeCell ref="B27:B30"/>
    <mergeCell ref="B21:B25"/>
    <mergeCell ref="A6:A7"/>
    <mergeCell ref="B6:B7"/>
    <mergeCell ref="C6:C7"/>
    <mergeCell ref="D6:D7"/>
    <mergeCell ref="E6:E7"/>
  </mergeCells>
  <phoneticPr fontId="2" type="noConversion"/>
  <pageMargins left="0.19685039370078741" right="0" top="0.78740157480314965" bottom="0.19685039370078741" header="0.51181102362204722" footer="0.51181102362204722"/>
  <pageSetup paperSize="9" scale="9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Licentă</vt:lpstr>
      <vt:lpstr>Licentă!Imprimare_titluri</vt:lpstr>
    </vt:vector>
  </TitlesOfParts>
  <Company>Universitatea din Bacau - Rectorat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</dc:creator>
  <cp:lastModifiedBy>Windows User</cp:lastModifiedBy>
  <cp:lastPrinted>2017-07-15T14:29:28Z</cp:lastPrinted>
  <dcterms:created xsi:type="dcterms:W3CDTF">2008-07-14T12:40:40Z</dcterms:created>
  <dcterms:modified xsi:type="dcterms:W3CDTF">2017-08-18T09:52:13Z</dcterms:modified>
</cp:coreProperties>
</file>